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8\Desktop\"/>
    </mc:Choice>
  </mc:AlternateContent>
  <xr:revisionPtr revIDLastSave="0" documentId="13_ncr:1_{8BA439A3-36CF-45B1-B064-2BA04A745E8F}" xr6:coauthVersionLast="47" xr6:coauthVersionMax="47" xr10:uidLastSave="{00000000-0000-0000-0000-000000000000}"/>
  <bookViews>
    <workbookView xWindow="-98" yWindow="-98" windowWidth="20715" windowHeight="13276" xr2:uid="{11DBCA77-DCD6-434F-9630-FA873D6D6A65}"/>
  </bookViews>
  <sheets>
    <sheet name="入力シート" sheetId="1" r:id="rId1"/>
    <sheet name="男子集計" sheetId="4" state="hidden" r:id="rId2"/>
    <sheet name="女子集計" sheetId="6" state="hidden" r:id="rId3"/>
    <sheet name="関数" sheetId="3" state="hidden" r:id="rId4"/>
    <sheet name="Sheet2" sheetId="2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8" i="1"/>
  <c r="R9" i="1"/>
  <c r="R10" i="1"/>
  <c r="R11" i="1"/>
  <c r="R12" i="1"/>
  <c r="R13" i="1"/>
  <c r="R14" i="1"/>
  <c r="R15" i="1"/>
  <c r="R16" i="1"/>
  <c r="R17" i="1"/>
  <c r="R18" i="1"/>
  <c r="R19" i="1"/>
  <c r="M5" i="6"/>
  <c r="N5" i="6"/>
  <c r="T5" i="6" s="1"/>
  <c r="O5" i="6"/>
  <c r="U5" i="6" s="1"/>
  <c r="L6" i="6"/>
  <c r="O7" i="6"/>
  <c r="M8" i="6"/>
  <c r="L9" i="6"/>
  <c r="M9" i="6"/>
  <c r="L11" i="6"/>
  <c r="M11" i="6"/>
  <c r="N11" i="6"/>
  <c r="T11" i="6" s="1"/>
  <c r="O11" i="6"/>
  <c r="O14" i="6"/>
  <c r="U14" i="6" s="1"/>
  <c r="L15" i="6"/>
  <c r="M15" i="6"/>
  <c r="N15" i="6"/>
  <c r="O15" i="6"/>
  <c r="M17" i="6"/>
  <c r="N17" i="6"/>
  <c r="O17" i="6"/>
  <c r="L18" i="6"/>
  <c r="O20" i="6"/>
  <c r="U20" i="6" s="1"/>
  <c r="L21" i="6"/>
  <c r="M21" i="6"/>
  <c r="N21" i="6"/>
  <c r="O21" i="6"/>
  <c r="U21" i="6" s="1"/>
  <c r="L22" i="6"/>
  <c r="O23" i="6"/>
  <c r="M24" i="6"/>
  <c r="S24" i="6" s="1"/>
  <c r="N24" i="6"/>
  <c r="O24" i="6"/>
  <c r="L25" i="6"/>
  <c r="M25" i="6"/>
  <c r="L27" i="6"/>
  <c r="M27" i="6"/>
  <c r="O27" i="6"/>
  <c r="U27" i="6" s="1"/>
  <c r="L28" i="6"/>
  <c r="R28" i="6" s="1"/>
  <c r="M28" i="6"/>
  <c r="S28" i="6" s="1"/>
  <c r="N28" i="6"/>
  <c r="N30" i="6"/>
  <c r="O30" i="6"/>
  <c r="U30" i="6" s="1"/>
  <c r="L31" i="6"/>
  <c r="M31" i="6"/>
  <c r="N31" i="6"/>
  <c r="M33" i="6"/>
  <c r="N33" i="6"/>
  <c r="O33" i="6"/>
  <c r="L34" i="6"/>
  <c r="M34" i="6"/>
  <c r="S34" i="6" s="1"/>
  <c r="N34" i="6"/>
  <c r="T34" i="6" s="1"/>
  <c r="O34" i="6"/>
  <c r="L37" i="6"/>
  <c r="R37" i="6" s="1"/>
  <c r="M37" i="6"/>
  <c r="N37" i="6"/>
  <c r="O37" i="6"/>
  <c r="L38" i="6"/>
  <c r="O39" i="6"/>
  <c r="U39" i="6" s="1"/>
  <c r="L44" i="6"/>
  <c r="R44" i="6" s="1"/>
  <c r="M44" i="6"/>
  <c r="S44" i="6" s="1"/>
  <c r="N44" i="6"/>
  <c r="T44" i="6" s="1"/>
  <c r="L46" i="6"/>
  <c r="M46" i="6"/>
  <c r="N46" i="6"/>
  <c r="O46" i="6"/>
  <c r="L50" i="6"/>
  <c r="M50" i="6"/>
  <c r="N50" i="6"/>
  <c r="T50" i="6" s="1"/>
  <c r="O50" i="6"/>
  <c r="U50" i="6" s="1"/>
  <c r="M52" i="6"/>
  <c r="N52" i="6"/>
  <c r="O52" i="6"/>
  <c r="L53" i="6"/>
  <c r="R53" i="6" s="1"/>
  <c r="N53" i="6"/>
  <c r="O53" i="6"/>
  <c r="L54" i="6"/>
  <c r="N55" i="6"/>
  <c r="O55" i="6"/>
  <c r="U55" i="6" s="1"/>
  <c r="L57" i="6"/>
  <c r="R57" i="6" s="1"/>
  <c r="M57" i="6"/>
  <c r="M59" i="6"/>
  <c r="S59" i="6" s="1"/>
  <c r="N59" i="6"/>
  <c r="T59" i="6" s="1"/>
  <c r="O59" i="6"/>
  <c r="U59" i="6" s="1"/>
  <c r="L62" i="6"/>
  <c r="M62" i="6"/>
  <c r="N62" i="6"/>
  <c r="O62" i="6"/>
  <c r="U62" i="6" s="1"/>
  <c r="L63" i="6"/>
  <c r="M63" i="6"/>
  <c r="N63" i="6"/>
  <c r="O63" i="6"/>
  <c r="O65" i="6"/>
  <c r="L66" i="6"/>
  <c r="R66" i="6" s="1"/>
  <c r="M66" i="6"/>
  <c r="N66" i="6"/>
  <c r="M68" i="6"/>
  <c r="N68" i="6"/>
  <c r="M69" i="6"/>
  <c r="N69" i="6"/>
  <c r="O69" i="6"/>
  <c r="U69" i="6" s="1"/>
  <c r="L70" i="6"/>
  <c r="R70" i="6" s="1"/>
  <c r="O71" i="6"/>
  <c r="L72" i="6"/>
  <c r="M72" i="6"/>
  <c r="N72" i="6"/>
  <c r="T72" i="6" s="1"/>
  <c r="O72" i="6"/>
  <c r="U72" i="6" s="1"/>
  <c r="O74" i="6"/>
  <c r="U74" i="6" s="1"/>
  <c r="L75" i="6"/>
  <c r="N75" i="6"/>
  <c r="T75" i="6" s="1"/>
  <c r="L76" i="6"/>
  <c r="R76" i="6" s="1"/>
  <c r="M76" i="6"/>
  <c r="S76" i="6" s="1"/>
  <c r="N76" i="6"/>
  <c r="T76" i="6" s="1"/>
  <c r="N78" i="6"/>
  <c r="O78" i="6"/>
  <c r="L79" i="6"/>
  <c r="R79" i="6" s="1"/>
  <c r="M79" i="6"/>
  <c r="S79" i="6" s="1"/>
  <c r="N79" i="6"/>
  <c r="O79" i="6"/>
  <c r="M81" i="6"/>
  <c r="S81" i="6" s="1"/>
  <c r="N81" i="6"/>
  <c r="T81" i="6" s="1"/>
  <c r="O81" i="6"/>
  <c r="O82" i="6"/>
  <c r="U82" i="6" s="1"/>
  <c r="L85" i="6"/>
  <c r="M85" i="6"/>
  <c r="N85" i="6"/>
  <c r="T85" i="6" s="1"/>
  <c r="O85" i="6"/>
  <c r="U85" i="6" s="1"/>
  <c r="N87" i="6"/>
  <c r="T87" i="6" s="1"/>
  <c r="O87" i="6"/>
  <c r="N88" i="6"/>
  <c r="O88" i="6"/>
  <c r="L89" i="6"/>
  <c r="R89" i="6" s="1"/>
  <c r="M89" i="6"/>
  <c r="M91" i="6"/>
  <c r="N91" i="6"/>
  <c r="T91" i="6" s="1"/>
  <c r="O91" i="6"/>
  <c r="U91" i="6" s="1"/>
  <c r="L92" i="6"/>
  <c r="R92" i="6" s="1"/>
  <c r="M92" i="6"/>
  <c r="S92" i="6" s="1"/>
  <c r="L95" i="6"/>
  <c r="R95" i="6" s="1"/>
  <c r="M95" i="6"/>
  <c r="N95" i="6"/>
  <c r="O95" i="6"/>
  <c r="M97" i="6"/>
  <c r="N97" i="6"/>
  <c r="T97" i="6" s="1"/>
  <c r="O97" i="6"/>
  <c r="U97" i="6" s="1"/>
  <c r="L98" i="6"/>
  <c r="R98" i="6" s="1"/>
  <c r="M98" i="6"/>
  <c r="S98" i="6" s="1"/>
  <c r="N98" i="6"/>
  <c r="T98" i="6" s="1"/>
  <c r="O98" i="6"/>
  <c r="L101" i="6"/>
  <c r="M101" i="6"/>
  <c r="N101" i="6"/>
  <c r="O101" i="6"/>
  <c r="F101" i="6"/>
  <c r="H101" i="6" s="1"/>
  <c r="I101" i="6" s="1"/>
  <c r="E101" i="6"/>
  <c r="D101" i="6"/>
  <c r="C101" i="6"/>
  <c r="B101" i="6"/>
  <c r="F100" i="6"/>
  <c r="H100" i="6" s="1"/>
  <c r="I100" i="6" s="1"/>
  <c r="E100" i="6"/>
  <c r="D100" i="6"/>
  <c r="N100" i="6" s="1"/>
  <c r="T100" i="6" s="1"/>
  <c r="C100" i="6"/>
  <c r="B100" i="6"/>
  <c r="F99" i="6"/>
  <c r="H99" i="6" s="1"/>
  <c r="I99" i="6" s="1"/>
  <c r="E99" i="6"/>
  <c r="D99" i="6"/>
  <c r="N99" i="6" s="1"/>
  <c r="T99" i="6" s="1"/>
  <c r="C99" i="6"/>
  <c r="B99" i="6"/>
  <c r="F98" i="6"/>
  <c r="H98" i="6" s="1"/>
  <c r="I98" i="6" s="1"/>
  <c r="E98" i="6"/>
  <c r="D98" i="6"/>
  <c r="C98" i="6"/>
  <c r="B98" i="6"/>
  <c r="S97" i="6"/>
  <c r="R97" i="6"/>
  <c r="F97" i="6"/>
  <c r="G97" i="6" s="1"/>
  <c r="E97" i="6"/>
  <c r="D97" i="6"/>
  <c r="C97" i="6"/>
  <c r="B97" i="6"/>
  <c r="L97" i="6" s="1"/>
  <c r="F96" i="6"/>
  <c r="G96" i="6" s="1"/>
  <c r="E96" i="6"/>
  <c r="O96" i="6" s="1"/>
  <c r="U96" i="6" s="1"/>
  <c r="D96" i="6"/>
  <c r="C96" i="6"/>
  <c r="B96" i="6"/>
  <c r="L96" i="6" s="1"/>
  <c r="R96" i="6" s="1"/>
  <c r="F95" i="6"/>
  <c r="H95" i="6" s="1"/>
  <c r="I95" i="6" s="1"/>
  <c r="E95" i="6"/>
  <c r="D95" i="6"/>
  <c r="C95" i="6"/>
  <c r="B95" i="6"/>
  <c r="F94" i="6"/>
  <c r="H94" i="6" s="1"/>
  <c r="I94" i="6" s="1"/>
  <c r="E94" i="6"/>
  <c r="O94" i="6" s="1"/>
  <c r="U94" i="6" s="1"/>
  <c r="D94" i="6"/>
  <c r="C94" i="6"/>
  <c r="B94" i="6"/>
  <c r="G93" i="6"/>
  <c r="F93" i="6"/>
  <c r="H93" i="6" s="1"/>
  <c r="I93" i="6" s="1"/>
  <c r="E93" i="6"/>
  <c r="O93" i="6" s="1"/>
  <c r="D93" i="6"/>
  <c r="N93" i="6" s="1"/>
  <c r="T93" i="6" s="1"/>
  <c r="C93" i="6"/>
  <c r="M93" i="6" s="1"/>
  <c r="S93" i="6" s="1"/>
  <c r="B93" i="6"/>
  <c r="L93" i="6" s="1"/>
  <c r="F92" i="6"/>
  <c r="H92" i="6" s="1"/>
  <c r="I92" i="6" s="1"/>
  <c r="E92" i="6"/>
  <c r="O92" i="6" s="1"/>
  <c r="U92" i="6" s="1"/>
  <c r="D92" i="6"/>
  <c r="N92" i="6" s="1"/>
  <c r="C92" i="6"/>
  <c r="B92" i="6"/>
  <c r="G91" i="6"/>
  <c r="F91" i="6"/>
  <c r="H91" i="6" s="1"/>
  <c r="I91" i="6" s="1"/>
  <c r="E91" i="6"/>
  <c r="D91" i="6"/>
  <c r="C91" i="6"/>
  <c r="B91" i="6"/>
  <c r="L91" i="6" s="1"/>
  <c r="R91" i="6" s="1"/>
  <c r="F90" i="6"/>
  <c r="E90" i="6"/>
  <c r="O90" i="6" s="1"/>
  <c r="U90" i="6" s="1"/>
  <c r="D90" i="6"/>
  <c r="C90" i="6"/>
  <c r="M90" i="6" s="1"/>
  <c r="B90" i="6"/>
  <c r="L90" i="6" s="1"/>
  <c r="F89" i="6"/>
  <c r="G89" i="6" s="1"/>
  <c r="E89" i="6"/>
  <c r="O89" i="6" s="1"/>
  <c r="U89" i="6" s="1"/>
  <c r="D89" i="6"/>
  <c r="N89" i="6" s="1"/>
  <c r="T89" i="6" s="1"/>
  <c r="C89" i="6"/>
  <c r="B89" i="6"/>
  <c r="F88" i="6"/>
  <c r="E88" i="6"/>
  <c r="D88" i="6"/>
  <c r="C88" i="6"/>
  <c r="M88" i="6" s="1"/>
  <c r="B88" i="6"/>
  <c r="L88" i="6" s="1"/>
  <c r="R88" i="6" s="1"/>
  <c r="U87" i="6"/>
  <c r="F87" i="6"/>
  <c r="E87" i="6"/>
  <c r="D87" i="6"/>
  <c r="C87" i="6"/>
  <c r="M87" i="6" s="1"/>
  <c r="S87" i="6" s="1"/>
  <c r="B87" i="6"/>
  <c r="L87" i="6" s="1"/>
  <c r="R87" i="6" s="1"/>
  <c r="F86" i="6"/>
  <c r="H86" i="6" s="1"/>
  <c r="I86" i="6" s="1"/>
  <c r="E86" i="6"/>
  <c r="O86" i="6" s="1"/>
  <c r="U86" i="6" s="1"/>
  <c r="D86" i="6"/>
  <c r="N86" i="6" s="1"/>
  <c r="T86" i="6" s="1"/>
  <c r="C86" i="6"/>
  <c r="M86" i="6" s="1"/>
  <c r="S86" i="6" s="1"/>
  <c r="B86" i="6"/>
  <c r="L86" i="6" s="1"/>
  <c r="R86" i="6" s="1"/>
  <c r="I85" i="6"/>
  <c r="F85" i="6"/>
  <c r="H85" i="6" s="1"/>
  <c r="E85" i="6"/>
  <c r="D85" i="6"/>
  <c r="C85" i="6"/>
  <c r="B85" i="6"/>
  <c r="F84" i="6"/>
  <c r="G84" i="6" s="1"/>
  <c r="E84" i="6"/>
  <c r="D84" i="6"/>
  <c r="C84" i="6"/>
  <c r="M84" i="6" s="1"/>
  <c r="S84" i="6" s="1"/>
  <c r="B84" i="6"/>
  <c r="L84" i="6" s="1"/>
  <c r="R83" i="6"/>
  <c r="H83" i="6"/>
  <c r="I83" i="6" s="1"/>
  <c r="J83" i="6" s="1"/>
  <c r="P83" i="6" s="1"/>
  <c r="G83" i="6"/>
  <c r="F83" i="6"/>
  <c r="E83" i="6"/>
  <c r="O83" i="6" s="1"/>
  <c r="D83" i="6"/>
  <c r="N83" i="6" s="1"/>
  <c r="C83" i="6"/>
  <c r="B83" i="6"/>
  <c r="L83" i="6" s="1"/>
  <c r="F82" i="6"/>
  <c r="H82" i="6" s="1"/>
  <c r="I82" i="6" s="1"/>
  <c r="E82" i="6"/>
  <c r="D82" i="6"/>
  <c r="N82" i="6" s="1"/>
  <c r="T82" i="6" s="1"/>
  <c r="C82" i="6"/>
  <c r="M82" i="6" s="1"/>
  <c r="B82" i="6"/>
  <c r="L82" i="6" s="1"/>
  <c r="F81" i="6"/>
  <c r="H81" i="6" s="1"/>
  <c r="I81" i="6" s="1"/>
  <c r="E81" i="6"/>
  <c r="D81" i="6"/>
  <c r="C81" i="6"/>
  <c r="B81" i="6"/>
  <c r="L81" i="6" s="1"/>
  <c r="R81" i="6" s="1"/>
  <c r="F80" i="6"/>
  <c r="E80" i="6"/>
  <c r="O80" i="6" s="1"/>
  <c r="U80" i="6" s="1"/>
  <c r="D80" i="6"/>
  <c r="N80" i="6" s="1"/>
  <c r="T80" i="6" s="1"/>
  <c r="C80" i="6"/>
  <c r="M80" i="6" s="1"/>
  <c r="B80" i="6"/>
  <c r="F79" i="6"/>
  <c r="H79" i="6" s="1"/>
  <c r="I79" i="6" s="1"/>
  <c r="E79" i="6"/>
  <c r="D79" i="6"/>
  <c r="C79" i="6"/>
  <c r="B79" i="6"/>
  <c r="F78" i="6"/>
  <c r="H78" i="6" s="1"/>
  <c r="I78" i="6" s="1"/>
  <c r="E78" i="6"/>
  <c r="D78" i="6"/>
  <c r="C78" i="6"/>
  <c r="M78" i="6" s="1"/>
  <c r="S78" i="6" s="1"/>
  <c r="B78" i="6"/>
  <c r="L78" i="6" s="1"/>
  <c r="R78" i="6" s="1"/>
  <c r="G77" i="6"/>
  <c r="F77" i="6"/>
  <c r="H77" i="6" s="1"/>
  <c r="I77" i="6" s="1"/>
  <c r="J77" i="6" s="1"/>
  <c r="E77" i="6"/>
  <c r="O77" i="6" s="1"/>
  <c r="D77" i="6"/>
  <c r="N77" i="6" s="1"/>
  <c r="C77" i="6"/>
  <c r="M77" i="6" s="1"/>
  <c r="B77" i="6"/>
  <c r="L77" i="6" s="1"/>
  <c r="F76" i="6"/>
  <c r="H76" i="6" s="1"/>
  <c r="I76" i="6" s="1"/>
  <c r="E76" i="6"/>
  <c r="O76" i="6" s="1"/>
  <c r="U76" i="6" s="1"/>
  <c r="D76" i="6"/>
  <c r="C76" i="6"/>
  <c r="B76" i="6"/>
  <c r="F75" i="6"/>
  <c r="G75" i="6" s="1"/>
  <c r="E75" i="6"/>
  <c r="O75" i="6" s="1"/>
  <c r="U75" i="6" s="1"/>
  <c r="D75" i="6"/>
  <c r="C75" i="6"/>
  <c r="B75" i="6"/>
  <c r="F74" i="6"/>
  <c r="E74" i="6"/>
  <c r="D74" i="6"/>
  <c r="N74" i="6" s="1"/>
  <c r="T74" i="6" s="1"/>
  <c r="C74" i="6"/>
  <c r="M74" i="6" s="1"/>
  <c r="S74" i="6" s="1"/>
  <c r="B74" i="6"/>
  <c r="F73" i="6"/>
  <c r="G73" i="6" s="1"/>
  <c r="E73" i="6"/>
  <c r="D73" i="6"/>
  <c r="C73" i="6"/>
  <c r="M73" i="6" s="1"/>
  <c r="B73" i="6"/>
  <c r="L73" i="6" s="1"/>
  <c r="R73" i="6" s="1"/>
  <c r="R72" i="6"/>
  <c r="G72" i="6"/>
  <c r="F72" i="6"/>
  <c r="H72" i="6" s="1"/>
  <c r="I72" i="6" s="1"/>
  <c r="E72" i="6"/>
  <c r="D72" i="6"/>
  <c r="C72" i="6"/>
  <c r="B72" i="6"/>
  <c r="F71" i="6"/>
  <c r="E71" i="6"/>
  <c r="D71" i="6"/>
  <c r="N71" i="6" s="1"/>
  <c r="T71" i="6" s="1"/>
  <c r="C71" i="6"/>
  <c r="M71" i="6" s="1"/>
  <c r="S71" i="6" s="1"/>
  <c r="B71" i="6"/>
  <c r="L71" i="6" s="1"/>
  <c r="R71" i="6" s="1"/>
  <c r="S70" i="6"/>
  <c r="F70" i="6"/>
  <c r="H70" i="6" s="1"/>
  <c r="I70" i="6" s="1"/>
  <c r="E70" i="6"/>
  <c r="O70" i="6" s="1"/>
  <c r="U70" i="6" s="1"/>
  <c r="D70" i="6"/>
  <c r="N70" i="6" s="1"/>
  <c r="T70" i="6" s="1"/>
  <c r="C70" i="6"/>
  <c r="M70" i="6" s="1"/>
  <c r="B70" i="6"/>
  <c r="F69" i="6"/>
  <c r="G69" i="6" s="1"/>
  <c r="E69" i="6"/>
  <c r="D69" i="6"/>
  <c r="C69" i="6"/>
  <c r="B69" i="6"/>
  <c r="L69" i="6" s="1"/>
  <c r="R69" i="6" s="1"/>
  <c r="T68" i="6"/>
  <c r="F68" i="6"/>
  <c r="G68" i="6" s="1"/>
  <c r="E68" i="6"/>
  <c r="O68" i="6" s="1"/>
  <c r="U68" i="6" s="1"/>
  <c r="D68" i="6"/>
  <c r="C68" i="6"/>
  <c r="B68" i="6"/>
  <c r="L68" i="6" s="1"/>
  <c r="F67" i="6"/>
  <c r="H67" i="6" s="1"/>
  <c r="I67" i="6" s="1"/>
  <c r="E67" i="6"/>
  <c r="O67" i="6" s="1"/>
  <c r="D67" i="6"/>
  <c r="N67" i="6" s="1"/>
  <c r="C67" i="6"/>
  <c r="M67" i="6" s="1"/>
  <c r="S67" i="6" s="1"/>
  <c r="B67" i="6"/>
  <c r="L67" i="6" s="1"/>
  <c r="R67" i="6" s="1"/>
  <c r="S66" i="6"/>
  <c r="F66" i="6"/>
  <c r="G66" i="6" s="1"/>
  <c r="E66" i="6"/>
  <c r="O66" i="6" s="1"/>
  <c r="D66" i="6"/>
  <c r="C66" i="6"/>
  <c r="B66" i="6"/>
  <c r="F65" i="6"/>
  <c r="H65" i="6" s="1"/>
  <c r="I65" i="6" s="1"/>
  <c r="E65" i="6"/>
  <c r="D65" i="6"/>
  <c r="N65" i="6" s="1"/>
  <c r="T65" i="6" s="1"/>
  <c r="C65" i="6"/>
  <c r="M65" i="6" s="1"/>
  <c r="S65" i="6" s="1"/>
  <c r="B65" i="6"/>
  <c r="L65" i="6" s="1"/>
  <c r="R65" i="6" s="1"/>
  <c r="H64" i="6"/>
  <c r="I64" i="6" s="1"/>
  <c r="J64" i="6" s="1"/>
  <c r="P64" i="6" s="1"/>
  <c r="G64" i="6"/>
  <c r="F64" i="6"/>
  <c r="E64" i="6"/>
  <c r="O64" i="6" s="1"/>
  <c r="U64" i="6" s="1"/>
  <c r="D64" i="6"/>
  <c r="N64" i="6" s="1"/>
  <c r="T64" i="6" s="1"/>
  <c r="C64" i="6"/>
  <c r="M64" i="6" s="1"/>
  <c r="S64" i="6" s="1"/>
  <c r="B64" i="6"/>
  <c r="L64" i="6" s="1"/>
  <c r="R64" i="6" s="1"/>
  <c r="F63" i="6"/>
  <c r="H63" i="6" s="1"/>
  <c r="I63" i="6" s="1"/>
  <c r="E63" i="6"/>
  <c r="D63" i="6"/>
  <c r="C63" i="6"/>
  <c r="B63" i="6"/>
  <c r="F62" i="6"/>
  <c r="H62" i="6" s="1"/>
  <c r="I62" i="6" s="1"/>
  <c r="E62" i="6"/>
  <c r="D62" i="6"/>
  <c r="C62" i="6"/>
  <c r="B62" i="6"/>
  <c r="F61" i="6"/>
  <c r="H61" i="6" s="1"/>
  <c r="I61" i="6" s="1"/>
  <c r="E61" i="6"/>
  <c r="O61" i="6" s="1"/>
  <c r="U61" i="6" s="1"/>
  <c r="D61" i="6"/>
  <c r="N61" i="6" s="1"/>
  <c r="C61" i="6"/>
  <c r="M61" i="6" s="1"/>
  <c r="S61" i="6" s="1"/>
  <c r="B61" i="6"/>
  <c r="L61" i="6" s="1"/>
  <c r="R61" i="6" s="1"/>
  <c r="F60" i="6"/>
  <c r="H60" i="6" s="1"/>
  <c r="I60" i="6" s="1"/>
  <c r="E60" i="6"/>
  <c r="D60" i="6"/>
  <c r="N60" i="6" s="1"/>
  <c r="C60" i="6"/>
  <c r="M60" i="6" s="1"/>
  <c r="S60" i="6" s="1"/>
  <c r="B60" i="6"/>
  <c r="L60" i="6" s="1"/>
  <c r="R60" i="6" s="1"/>
  <c r="H59" i="6"/>
  <c r="I59" i="6" s="1"/>
  <c r="J59" i="6" s="1"/>
  <c r="G59" i="6"/>
  <c r="F59" i="6"/>
  <c r="E59" i="6"/>
  <c r="D59" i="6"/>
  <c r="C59" i="6"/>
  <c r="B59" i="6"/>
  <c r="L59" i="6" s="1"/>
  <c r="R59" i="6" s="1"/>
  <c r="R58" i="6"/>
  <c r="F58" i="6"/>
  <c r="E58" i="6"/>
  <c r="O58" i="6" s="1"/>
  <c r="U58" i="6" s="1"/>
  <c r="D58" i="6"/>
  <c r="N58" i="6" s="1"/>
  <c r="C58" i="6"/>
  <c r="M58" i="6" s="1"/>
  <c r="B58" i="6"/>
  <c r="L58" i="6" s="1"/>
  <c r="F57" i="6"/>
  <c r="H57" i="6" s="1"/>
  <c r="I57" i="6" s="1"/>
  <c r="E57" i="6"/>
  <c r="O57" i="6" s="1"/>
  <c r="U57" i="6" s="1"/>
  <c r="D57" i="6"/>
  <c r="C57" i="6"/>
  <c r="B57" i="6"/>
  <c r="F56" i="6"/>
  <c r="G56" i="6" s="1"/>
  <c r="E56" i="6"/>
  <c r="O56" i="6" s="1"/>
  <c r="U56" i="6" s="1"/>
  <c r="D56" i="6"/>
  <c r="N56" i="6" s="1"/>
  <c r="C56" i="6"/>
  <c r="M56" i="6" s="1"/>
  <c r="B56" i="6"/>
  <c r="L56" i="6" s="1"/>
  <c r="R56" i="6" s="1"/>
  <c r="F55" i="6"/>
  <c r="G55" i="6" s="1"/>
  <c r="E55" i="6"/>
  <c r="D55" i="6"/>
  <c r="C55" i="6"/>
  <c r="M55" i="6" s="1"/>
  <c r="B55" i="6"/>
  <c r="L55" i="6" s="1"/>
  <c r="R55" i="6" s="1"/>
  <c r="F54" i="6"/>
  <c r="H54" i="6" s="1"/>
  <c r="I54" i="6" s="1"/>
  <c r="E54" i="6"/>
  <c r="O54" i="6" s="1"/>
  <c r="U54" i="6" s="1"/>
  <c r="D54" i="6"/>
  <c r="N54" i="6" s="1"/>
  <c r="T54" i="6" s="1"/>
  <c r="C54" i="6"/>
  <c r="M54" i="6" s="1"/>
  <c r="S54" i="6" s="1"/>
  <c r="B54" i="6"/>
  <c r="F53" i="6"/>
  <c r="G53" i="6" s="1"/>
  <c r="E53" i="6"/>
  <c r="D53" i="6"/>
  <c r="C53" i="6"/>
  <c r="B53" i="6"/>
  <c r="U52" i="6"/>
  <c r="S52" i="6"/>
  <c r="F52" i="6"/>
  <c r="H52" i="6" s="1"/>
  <c r="I52" i="6" s="1"/>
  <c r="E52" i="6"/>
  <c r="D52" i="6"/>
  <c r="C52" i="6"/>
  <c r="B52" i="6"/>
  <c r="L52" i="6" s="1"/>
  <c r="F51" i="6"/>
  <c r="G51" i="6" s="1"/>
  <c r="E51" i="6"/>
  <c r="O51" i="6" s="1"/>
  <c r="D51" i="6"/>
  <c r="N51" i="6" s="1"/>
  <c r="T51" i="6" s="1"/>
  <c r="C51" i="6"/>
  <c r="M51" i="6" s="1"/>
  <c r="S51" i="6" s="1"/>
  <c r="B51" i="6"/>
  <c r="F50" i="6"/>
  <c r="H50" i="6" s="1"/>
  <c r="I50" i="6" s="1"/>
  <c r="E50" i="6"/>
  <c r="D50" i="6"/>
  <c r="C50" i="6"/>
  <c r="B50" i="6"/>
  <c r="F49" i="6"/>
  <c r="E49" i="6"/>
  <c r="O49" i="6" s="1"/>
  <c r="U49" i="6" s="1"/>
  <c r="D49" i="6"/>
  <c r="N49" i="6" s="1"/>
  <c r="T49" i="6" s="1"/>
  <c r="C49" i="6"/>
  <c r="M49" i="6" s="1"/>
  <c r="S49" i="6" s="1"/>
  <c r="B49" i="6"/>
  <c r="L49" i="6" s="1"/>
  <c r="R49" i="6" s="1"/>
  <c r="H48" i="6"/>
  <c r="I48" i="6" s="1"/>
  <c r="J48" i="6" s="1"/>
  <c r="F48" i="6"/>
  <c r="G48" i="6" s="1"/>
  <c r="E48" i="6"/>
  <c r="O48" i="6" s="1"/>
  <c r="U48" i="6" s="1"/>
  <c r="D48" i="6"/>
  <c r="C48" i="6"/>
  <c r="M48" i="6" s="1"/>
  <c r="B48" i="6"/>
  <c r="F47" i="6"/>
  <c r="H47" i="6" s="1"/>
  <c r="I47" i="6" s="1"/>
  <c r="E47" i="6"/>
  <c r="O47" i="6" s="1"/>
  <c r="U47" i="6" s="1"/>
  <c r="D47" i="6"/>
  <c r="N47" i="6" s="1"/>
  <c r="T47" i="6" s="1"/>
  <c r="C47" i="6"/>
  <c r="M47" i="6" s="1"/>
  <c r="B47" i="6"/>
  <c r="L47" i="6" s="1"/>
  <c r="R47" i="6" s="1"/>
  <c r="S46" i="6"/>
  <c r="R46" i="6"/>
  <c r="G46" i="6"/>
  <c r="J46" i="6" s="1"/>
  <c r="F46" i="6"/>
  <c r="H46" i="6" s="1"/>
  <c r="I46" i="6" s="1"/>
  <c r="E46" i="6"/>
  <c r="D46" i="6"/>
  <c r="C46" i="6"/>
  <c r="B46" i="6"/>
  <c r="F45" i="6"/>
  <c r="H45" i="6" s="1"/>
  <c r="I45" i="6" s="1"/>
  <c r="E45" i="6"/>
  <c r="D45" i="6"/>
  <c r="N45" i="6" s="1"/>
  <c r="T45" i="6" s="1"/>
  <c r="C45" i="6"/>
  <c r="M45" i="6" s="1"/>
  <c r="S45" i="6" s="1"/>
  <c r="B45" i="6"/>
  <c r="L45" i="6" s="1"/>
  <c r="F44" i="6"/>
  <c r="H44" i="6" s="1"/>
  <c r="I44" i="6" s="1"/>
  <c r="E44" i="6"/>
  <c r="D44" i="6"/>
  <c r="C44" i="6"/>
  <c r="B44" i="6"/>
  <c r="F43" i="6"/>
  <c r="E43" i="6"/>
  <c r="O43" i="6" s="1"/>
  <c r="U43" i="6" s="1"/>
  <c r="D43" i="6"/>
  <c r="N43" i="6" s="1"/>
  <c r="T43" i="6" s="1"/>
  <c r="C43" i="6"/>
  <c r="M43" i="6" s="1"/>
  <c r="S43" i="6" s="1"/>
  <c r="B43" i="6"/>
  <c r="F42" i="6"/>
  <c r="E42" i="6"/>
  <c r="O42" i="6" s="1"/>
  <c r="D42" i="6"/>
  <c r="N42" i="6" s="1"/>
  <c r="C42" i="6"/>
  <c r="M42" i="6" s="1"/>
  <c r="S42" i="6" s="1"/>
  <c r="B42" i="6"/>
  <c r="L42" i="6" s="1"/>
  <c r="R42" i="6" s="1"/>
  <c r="F41" i="6"/>
  <c r="H41" i="6" s="1"/>
  <c r="I41" i="6" s="1"/>
  <c r="E41" i="6"/>
  <c r="D41" i="6"/>
  <c r="C41" i="6"/>
  <c r="M41" i="6" s="1"/>
  <c r="B41" i="6"/>
  <c r="L41" i="6" s="1"/>
  <c r="R41" i="6" s="1"/>
  <c r="F40" i="6"/>
  <c r="H40" i="6" s="1"/>
  <c r="I40" i="6" s="1"/>
  <c r="E40" i="6"/>
  <c r="D40" i="6"/>
  <c r="N40" i="6" s="1"/>
  <c r="C40" i="6"/>
  <c r="B40" i="6"/>
  <c r="F39" i="6"/>
  <c r="G39" i="6" s="1"/>
  <c r="E39" i="6"/>
  <c r="D39" i="6"/>
  <c r="N39" i="6" s="1"/>
  <c r="T39" i="6" s="1"/>
  <c r="C39" i="6"/>
  <c r="B39" i="6"/>
  <c r="L39" i="6" s="1"/>
  <c r="R39" i="6" s="1"/>
  <c r="F38" i="6"/>
  <c r="H38" i="6" s="1"/>
  <c r="I38" i="6" s="1"/>
  <c r="E38" i="6"/>
  <c r="O38" i="6" s="1"/>
  <c r="U38" i="6" s="1"/>
  <c r="D38" i="6"/>
  <c r="N38" i="6" s="1"/>
  <c r="T38" i="6" s="1"/>
  <c r="C38" i="6"/>
  <c r="M38" i="6" s="1"/>
  <c r="S38" i="6" s="1"/>
  <c r="B38" i="6"/>
  <c r="H37" i="6"/>
  <c r="I37" i="6" s="1"/>
  <c r="F37" i="6"/>
  <c r="G37" i="6" s="1"/>
  <c r="E37" i="6"/>
  <c r="D37" i="6"/>
  <c r="C37" i="6"/>
  <c r="B37" i="6"/>
  <c r="F36" i="6"/>
  <c r="H36" i="6" s="1"/>
  <c r="I36" i="6" s="1"/>
  <c r="E36" i="6"/>
  <c r="D36" i="6"/>
  <c r="C36" i="6"/>
  <c r="B36" i="6"/>
  <c r="F35" i="6"/>
  <c r="G35" i="6" s="1"/>
  <c r="E35" i="6"/>
  <c r="O35" i="6" s="1"/>
  <c r="D35" i="6"/>
  <c r="N35" i="6" s="1"/>
  <c r="C35" i="6"/>
  <c r="B35" i="6"/>
  <c r="F34" i="6"/>
  <c r="H34" i="6" s="1"/>
  <c r="I34" i="6" s="1"/>
  <c r="E34" i="6"/>
  <c r="D34" i="6"/>
  <c r="C34" i="6"/>
  <c r="B34" i="6"/>
  <c r="T33" i="6"/>
  <c r="S33" i="6"/>
  <c r="H33" i="6"/>
  <c r="I33" i="6" s="1"/>
  <c r="F33" i="6"/>
  <c r="G33" i="6" s="1"/>
  <c r="J33" i="6" s="1"/>
  <c r="P33" i="6" s="1"/>
  <c r="E33" i="6"/>
  <c r="D33" i="6"/>
  <c r="C33" i="6"/>
  <c r="B33" i="6"/>
  <c r="L33" i="6" s="1"/>
  <c r="R33" i="6" s="1"/>
  <c r="F32" i="6"/>
  <c r="E32" i="6"/>
  <c r="O32" i="6" s="1"/>
  <c r="U32" i="6" s="1"/>
  <c r="D32" i="6"/>
  <c r="N32" i="6" s="1"/>
  <c r="T32" i="6" s="1"/>
  <c r="C32" i="6"/>
  <c r="B32" i="6"/>
  <c r="F31" i="6"/>
  <c r="H31" i="6" s="1"/>
  <c r="I31" i="6" s="1"/>
  <c r="E31" i="6"/>
  <c r="O31" i="6" s="1"/>
  <c r="U31" i="6" s="1"/>
  <c r="D31" i="6"/>
  <c r="C31" i="6"/>
  <c r="B31" i="6"/>
  <c r="H30" i="6"/>
  <c r="I30" i="6" s="1"/>
  <c r="G30" i="6"/>
  <c r="F30" i="6"/>
  <c r="E30" i="6"/>
  <c r="D30" i="6"/>
  <c r="C30" i="6"/>
  <c r="B30" i="6"/>
  <c r="U29" i="6"/>
  <c r="H29" i="6"/>
  <c r="I29" i="6" s="1"/>
  <c r="G29" i="6"/>
  <c r="F29" i="6"/>
  <c r="E29" i="6"/>
  <c r="O29" i="6" s="1"/>
  <c r="D29" i="6"/>
  <c r="C29" i="6"/>
  <c r="M29" i="6" s="1"/>
  <c r="S29" i="6" s="1"/>
  <c r="B29" i="6"/>
  <c r="L29" i="6" s="1"/>
  <c r="R29" i="6" s="1"/>
  <c r="F28" i="6"/>
  <c r="H28" i="6" s="1"/>
  <c r="I28" i="6" s="1"/>
  <c r="E28" i="6"/>
  <c r="D28" i="6"/>
  <c r="C28" i="6"/>
  <c r="B28" i="6"/>
  <c r="R27" i="6"/>
  <c r="S27" i="6"/>
  <c r="H27" i="6"/>
  <c r="I27" i="6" s="1"/>
  <c r="G27" i="6"/>
  <c r="F27" i="6"/>
  <c r="E27" i="6"/>
  <c r="D27" i="6"/>
  <c r="N27" i="6" s="1"/>
  <c r="T27" i="6" s="1"/>
  <c r="C27" i="6"/>
  <c r="B27" i="6"/>
  <c r="F26" i="6"/>
  <c r="E26" i="6"/>
  <c r="O26" i="6" s="1"/>
  <c r="U26" i="6" s="1"/>
  <c r="D26" i="6"/>
  <c r="N26" i="6" s="1"/>
  <c r="T26" i="6" s="1"/>
  <c r="C26" i="6"/>
  <c r="M26" i="6" s="1"/>
  <c r="S26" i="6" s="1"/>
  <c r="B26" i="6"/>
  <c r="T25" i="6"/>
  <c r="R25" i="6"/>
  <c r="F25" i="6"/>
  <c r="G25" i="6" s="1"/>
  <c r="E25" i="6"/>
  <c r="D25" i="6"/>
  <c r="N25" i="6" s="1"/>
  <c r="C25" i="6"/>
  <c r="B25" i="6"/>
  <c r="F24" i="6"/>
  <c r="H24" i="6" s="1"/>
  <c r="I24" i="6" s="1"/>
  <c r="E24" i="6"/>
  <c r="D24" i="6"/>
  <c r="C24" i="6"/>
  <c r="B24" i="6"/>
  <c r="U23" i="6"/>
  <c r="R23" i="6"/>
  <c r="F23" i="6"/>
  <c r="G23" i="6" s="1"/>
  <c r="E23" i="6"/>
  <c r="D23" i="6"/>
  <c r="N23" i="6" s="1"/>
  <c r="T23" i="6" s="1"/>
  <c r="C23" i="6"/>
  <c r="M23" i="6" s="1"/>
  <c r="B23" i="6"/>
  <c r="L23" i="6" s="1"/>
  <c r="F22" i="6"/>
  <c r="H22" i="6" s="1"/>
  <c r="I22" i="6" s="1"/>
  <c r="E22" i="6"/>
  <c r="O22" i="6" s="1"/>
  <c r="U22" i="6" s="1"/>
  <c r="D22" i="6"/>
  <c r="N22" i="6" s="1"/>
  <c r="T22" i="6" s="1"/>
  <c r="C22" i="6"/>
  <c r="M22" i="6" s="1"/>
  <c r="S22" i="6" s="1"/>
  <c r="B22" i="6"/>
  <c r="H21" i="6"/>
  <c r="I21" i="6" s="1"/>
  <c r="J21" i="6" s="1"/>
  <c r="F21" i="6"/>
  <c r="G21" i="6" s="1"/>
  <c r="E21" i="6"/>
  <c r="D21" i="6"/>
  <c r="C21" i="6"/>
  <c r="B21" i="6"/>
  <c r="F20" i="6"/>
  <c r="H20" i="6" s="1"/>
  <c r="I20" i="6" s="1"/>
  <c r="E20" i="6"/>
  <c r="D20" i="6"/>
  <c r="C20" i="6"/>
  <c r="B20" i="6"/>
  <c r="F19" i="6"/>
  <c r="G19" i="6" s="1"/>
  <c r="E19" i="6"/>
  <c r="O19" i="6" s="1"/>
  <c r="D19" i="6"/>
  <c r="N19" i="6" s="1"/>
  <c r="T19" i="6" s="1"/>
  <c r="C19" i="6"/>
  <c r="M19" i="6" s="1"/>
  <c r="B19" i="6"/>
  <c r="F18" i="6"/>
  <c r="G18" i="6" s="1"/>
  <c r="E18" i="6"/>
  <c r="D18" i="6"/>
  <c r="N18" i="6" s="1"/>
  <c r="T18" i="6" s="1"/>
  <c r="C18" i="6"/>
  <c r="M18" i="6" s="1"/>
  <c r="S18" i="6" s="1"/>
  <c r="B18" i="6"/>
  <c r="T17" i="6"/>
  <c r="S17" i="6"/>
  <c r="F17" i="6"/>
  <c r="H17" i="6" s="1"/>
  <c r="I17" i="6" s="1"/>
  <c r="E17" i="6"/>
  <c r="D17" i="6"/>
  <c r="C17" i="6"/>
  <c r="B17" i="6"/>
  <c r="L17" i="6" s="1"/>
  <c r="R17" i="6" s="1"/>
  <c r="F16" i="6"/>
  <c r="H16" i="6" s="1"/>
  <c r="I16" i="6" s="1"/>
  <c r="E16" i="6"/>
  <c r="O16" i="6" s="1"/>
  <c r="U16" i="6" s="1"/>
  <c r="D16" i="6"/>
  <c r="N16" i="6" s="1"/>
  <c r="T16" i="6" s="1"/>
  <c r="C16" i="6"/>
  <c r="B16" i="6"/>
  <c r="L16" i="6" s="1"/>
  <c r="R16" i="6" s="1"/>
  <c r="T15" i="6"/>
  <c r="F15" i="6"/>
  <c r="H15" i="6" s="1"/>
  <c r="I15" i="6" s="1"/>
  <c r="E15" i="6"/>
  <c r="D15" i="6"/>
  <c r="C15" i="6"/>
  <c r="B15" i="6"/>
  <c r="F14" i="6"/>
  <c r="H14" i="6" s="1"/>
  <c r="I14" i="6" s="1"/>
  <c r="E14" i="6"/>
  <c r="D14" i="6"/>
  <c r="C14" i="6"/>
  <c r="M14" i="6" s="1"/>
  <c r="S14" i="6" s="1"/>
  <c r="B14" i="6"/>
  <c r="F13" i="6"/>
  <c r="H13" i="6" s="1"/>
  <c r="I13" i="6" s="1"/>
  <c r="E13" i="6"/>
  <c r="O13" i="6" s="1"/>
  <c r="D13" i="6"/>
  <c r="N13" i="6" s="1"/>
  <c r="C13" i="6"/>
  <c r="M13" i="6" s="1"/>
  <c r="S13" i="6" s="1"/>
  <c r="B13" i="6"/>
  <c r="L13" i="6" s="1"/>
  <c r="R13" i="6" s="1"/>
  <c r="F12" i="6"/>
  <c r="H12" i="6" s="1"/>
  <c r="I12" i="6" s="1"/>
  <c r="E12" i="6"/>
  <c r="D12" i="6"/>
  <c r="N12" i="6" s="1"/>
  <c r="C12" i="6"/>
  <c r="M12" i="6" s="1"/>
  <c r="S12" i="6" s="1"/>
  <c r="B12" i="6"/>
  <c r="L12" i="6" s="1"/>
  <c r="R12" i="6" s="1"/>
  <c r="U11" i="6"/>
  <c r="S11" i="6"/>
  <c r="I11" i="6"/>
  <c r="J11" i="6" s="1"/>
  <c r="H11" i="6"/>
  <c r="G11" i="6"/>
  <c r="F11" i="6"/>
  <c r="E11" i="6"/>
  <c r="D11" i="6"/>
  <c r="C11" i="6"/>
  <c r="B11" i="6"/>
  <c r="F10" i="6"/>
  <c r="E10" i="6"/>
  <c r="D10" i="6"/>
  <c r="N10" i="6" s="1"/>
  <c r="T10" i="6" s="1"/>
  <c r="C10" i="6"/>
  <c r="B10" i="6"/>
  <c r="L10" i="6" s="1"/>
  <c r="R10" i="6" s="1"/>
  <c r="H9" i="6"/>
  <c r="I9" i="6" s="1"/>
  <c r="F9" i="6"/>
  <c r="G9" i="6" s="1"/>
  <c r="E9" i="6"/>
  <c r="O9" i="6" s="1"/>
  <c r="U9" i="6" s="1"/>
  <c r="D9" i="6"/>
  <c r="N9" i="6" s="1"/>
  <c r="T9" i="6" s="1"/>
  <c r="C9" i="6"/>
  <c r="B9" i="6"/>
  <c r="F8" i="6"/>
  <c r="G8" i="6" s="1"/>
  <c r="E8" i="6"/>
  <c r="O8" i="6" s="1"/>
  <c r="U8" i="6" s="1"/>
  <c r="D8" i="6"/>
  <c r="N8" i="6" s="1"/>
  <c r="T8" i="6" s="1"/>
  <c r="C8" i="6"/>
  <c r="B8" i="6"/>
  <c r="F7" i="6"/>
  <c r="G7" i="6" s="1"/>
  <c r="E7" i="6"/>
  <c r="D7" i="6"/>
  <c r="N7" i="6" s="1"/>
  <c r="T7" i="6" s="1"/>
  <c r="C7" i="6"/>
  <c r="M7" i="6" s="1"/>
  <c r="S7" i="6" s="1"/>
  <c r="B7" i="6"/>
  <c r="L7" i="6" s="1"/>
  <c r="R7" i="6" s="1"/>
  <c r="F6" i="6"/>
  <c r="H6" i="6" s="1"/>
  <c r="I6" i="6" s="1"/>
  <c r="E6" i="6"/>
  <c r="D6" i="6"/>
  <c r="N6" i="6" s="1"/>
  <c r="T6" i="6" s="1"/>
  <c r="C6" i="6"/>
  <c r="M6" i="6" s="1"/>
  <c r="S6" i="6" s="1"/>
  <c r="B6" i="6"/>
  <c r="H5" i="6"/>
  <c r="I5" i="6" s="1"/>
  <c r="F5" i="6"/>
  <c r="G5" i="6" s="1"/>
  <c r="E5" i="6"/>
  <c r="D5" i="6"/>
  <c r="C5" i="6"/>
  <c r="B5" i="6"/>
  <c r="F4" i="6"/>
  <c r="H4" i="6" s="1"/>
  <c r="I4" i="6" s="1"/>
  <c r="E4" i="6"/>
  <c r="D4" i="6"/>
  <c r="C4" i="6"/>
  <c r="M4" i="6" s="1"/>
  <c r="S4" i="6" s="1"/>
  <c r="B4" i="6"/>
  <c r="L4" i="6" s="1"/>
  <c r="R4" i="6" s="1"/>
  <c r="F3" i="6"/>
  <c r="H3" i="6" s="1"/>
  <c r="I3" i="6" s="1"/>
  <c r="E3" i="6"/>
  <c r="O3" i="6" s="1"/>
  <c r="U3" i="6" s="1"/>
  <c r="D3" i="6"/>
  <c r="C3" i="6"/>
  <c r="B3" i="6"/>
  <c r="F2" i="6"/>
  <c r="H2" i="6" s="1"/>
  <c r="I2" i="6" s="1"/>
  <c r="E2" i="6"/>
  <c r="D2" i="6"/>
  <c r="C2" i="6"/>
  <c r="B2" i="6"/>
  <c r="F13" i="3"/>
  <c r="G13" i="3" s="1"/>
  <c r="K8" i="1"/>
  <c r="I9" i="1"/>
  <c r="K9" i="1"/>
  <c r="M9" i="1"/>
  <c r="O9" i="1"/>
  <c r="Q9" i="1"/>
  <c r="I10" i="1"/>
  <c r="K10" i="1"/>
  <c r="M10" i="1"/>
  <c r="O10" i="1"/>
  <c r="Q10" i="1"/>
  <c r="I11" i="1"/>
  <c r="K11" i="1"/>
  <c r="M11" i="1"/>
  <c r="O11" i="1"/>
  <c r="Q11" i="1"/>
  <c r="I12" i="1"/>
  <c r="K12" i="1"/>
  <c r="M12" i="1"/>
  <c r="O12" i="1"/>
  <c r="Q12" i="1"/>
  <c r="I13" i="1"/>
  <c r="K13" i="1"/>
  <c r="M13" i="1"/>
  <c r="O13" i="1"/>
  <c r="Q13" i="1"/>
  <c r="I14" i="1"/>
  <c r="K14" i="1"/>
  <c r="M14" i="1"/>
  <c r="O14" i="1"/>
  <c r="Q14" i="1"/>
  <c r="I15" i="1"/>
  <c r="K15" i="1"/>
  <c r="M15" i="1"/>
  <c r="O15" i="1"/>
  <c r="Q15" i="1"/>
  <c r="I16" i="1"/>
  <c r="K16" i="1"/>
  <c r="M16" i="1"/>
  <c r="O16" i="1"/>
  <c r="Q16" i="1"/>
  <c r="I17" i="1"/>
  <c r="K17" i="1"/>
  <c r="M17" i="1"/>
  <c r="O17" i="1"/>
  <c r="Q17" i="1"/>
  <c r="I18" i="1"/>
  <c r="K18" i="1"/>
  <c r="M18" i="1"/>
  <c r="O18" i="1"/>
  <c r="Q18" i="1"/>
  <c r="I19" i="1"/>
  <c r="K19" i="1"/>
  <c r="M19" i="1"/>
  <c r="O19" i="1"/>
  <c r="Q19" i="1"/>
  <c r="I20" i="1"/>
  <c r="K20" i="1"/>
  <c r="M20" i="1"/>
  <c r="O20" i="1"/>
  <c r="Q20" i="1"/>
  <c r="I21" i="1"/>
  <c r="K21" i="1"/>
  <c r="M21" i="1"/>
  <c r="O21" i="1"/>
  <c r="Q21" i="1"/>
  <c r="I22" i="1"/>
  <c r="K22" i="1"/>
  <c r="M22" i="1"/>
  <c r="O22" i="1"/>
  <c r="Q22" i="1"/>
  <c r="I23" i="1"/>
  <c r="K23" i="1"/>
  <c r="M23" i="1"/>
  <c r="O23" i="1"/>
  <c r="Q23" i="1"/>
  <c r="I24" i="1"/>
  <c r="K24" i="1"/>
  <c r="M24" i="1"/>
  <c r="O24" i="1"/>
  <c r="Q24" i="1"/>
  <c r="I25" i="1"/>
  <c r="K25" i="1"/>
  <c r="M25" i="1"/>
  <c r="O25" i="1"/>
  <c r="Q25" i="1"/>
  <c r="I26" i="1"/>
  <c r="K26" i="1"/>
  <c r="M26" i="1"/>
  <c r="O26" i="1"/>
  <c r="Q26" i="1"/>
  <c r="I27" i="1"/>
  <c r="K27" i="1"/>
  <c r="M27" i="1"/>
  <c r="O27" i="1"/>
  <c r="Q27" i="1"/>
  <c r="I28" i="1"/>
  <c r="K28" i="1"/>
  <c r="M28" i="1"/>
  <c r="O28" i="1"/>
  <c r="Q28" i="1"/>
  <c r="I29" i="1"/>
  <c r="K29" i="1"/>
  <c r="M29" i="1"/>
  <c r="O29" i="1"/>
  <c r="Q29" i="1"/>
  <c r="I30" i="1"/>
  <c r="K30" i="1"/>
  <c r="M30" i="1"/>
  <c r="O30" i="1"/>
  <c r="Q30" i="1"/>
  <c r="I31" i="1"/>
  <c r="K31" i="1"/>
  <c r="M31" i="1"/>
  <c r="O31" i="1"/>
  <c r="Q31" i="1"/>
  <c r="I32" i="1"/>
  <c r="K32" i="1"/>
  <c r="M32" i="1"/>
  <c r="O32" i="1"/>
  <c r="Q32" i="1"/>
  <c r="I33" i="1"/>
  <c r="K33" i="1"/>
  <c r="M33" i="1"/>
  <c r="O33" i="1"/>
  <c r="Q33" i="1"/>
  <c r="I34" i="1"/>
  <c r="K34" i="1"/>
  <c r="M34" i="1"/>
  <c r="O34" i="1"/>
  <c r="Q34" i="1"/>
  <c r="I35" i="1"/>
  <c r="K35" i="1"/>
  <c r="M35" i="1"/>
  <c r="O35" i="1"/>
  <c r="Q35" i="1"/>
  <c r="I36" i="1"/>
  <c r="K36" i="1"/>
  <c r="M36" i="1"/>
  <c r="O36" i="1"/>
  <c r="Q36" i="1"/>
  <c r="I37" i="1"/>
  <c r="K37" i="1"/>
  <c r="M37" i="1"/>
  <c r="O37" i="1"/>
  <c r="Q37" i="1"/>
  <c r="I38" i="1"/>
  <c r="K38" i="1"/>
  <c r="M38" i="1"/>
  <c r="O38" i="1"/>
  <c r="Q38" i="1"/>
  <c r="I39" i="1"/>
  <c r="K39" i="1"/>
  <c r="M39" i="1"/>
  <c r="O39" i="1"/>
  <c r="Q39" i="1"/>
  <c r="I40" i="1"/>
  <c r="K40" i="1"/>
  <c r="M40" i="1"/>
  <c r="O40" i="1"/>
  <c r="Q40" i="1"/>
  <c r="I41" i="1"/>
  <c r="K41" i="1"/>
  <c r="M41" i="1"/>
  <c r="O41" i="1"/>
  <c r="Q41" i="1"/>
  <c r="I42" i="1"/>
  <c r="K42" i="1"/>
  <c r="M42" i="1"/>
  <c r="O42" i="1"/>
  <c r="Q42" i="1"/>
  <c r="I43" i="1"/>
  <c r="K43" i="1"/>
  <c r="M43" i="1"/>
  <c r="O43" i="1"/>
  <c r="Q43" i="1"/>
  <c r="I44" i="1"/>
  <c r="K44" i="1"/>
  <c r="M44" i="1"/>
  <c r="O44" i="1"/>
  <c r="Q44" i="1"/>
  <c r="I45" i="1"/>
  <c r="K45" i="1"/>
  <c r="M45" i="1"/>
  <c r="O45" i="1"/>
  <c r="Q45" i="1"/>
  <c r="I46" i="1"/>
  <c r="K46" i="1"/>
  <c r="M46" i="1"/>
  <c r="O46" i="1"/>
  <c r="Q46" i="1"/>
  <c r="I47" i="1"/>
  <c r="K47" i="1"/>
  <c r="M47" i="1"/>
  <c r="O47" i="1"/>
  <c r="Q47" i="1"/>
  <c r="I48" i="1"/>
  <c r="K48" i="1"/>
  <c r="M48" i="1"/>
  <c r="O48" i="1"/>
  <c r="Q48" i="1"/>
  <c r="I49" i="1"/>
  <c r="K49" i="1"/>
  <c r="M49" i="1"/>
  <c r="O49" i="1"/>
  <c r="Q49" i="1"/>
  <c r="I50" i="1"/>
  <c r="K50" i="1"/>
  <c r="M50" i="1"/>
  <c r="O50" i="1"/>
  <c r="Q50" i="1"/>
  <c r="I51" i="1"/>
  <c r="K51" i="1"/>
  <c r="M51" i="1"/>
  <c r="O51" i="1"/>
  <c r="Q51" i="1"/>
  <c r="I52" i="1"/>
  <c r="K52" i="1"/>
  <c r="M52" i="1"/>
  <c r="O52" i="1"/>
  <c r="Q52" i="1"/>
  <c r="I53" i="1"/>
  <c r="K53" i="1"/>
  <c r="M53" i="1"/>
  <c r="O53" i="1"/>
  <c r="Q53" i="1"/>
  <c r="I54" i="1"/>
  <c r="K54" i="1"/>
  <c r="M54" i="1"/>
  <c r="O54" i="1"/>
  <c r="Q54" i="1"/>
  <c r="I55" i="1"/>
  <c r="K55" i="1"/>
  <c r="M55" i="1"/>
  <c r="O55" i="1"/>
  <c r="Q55" i="1"/>
  <c r="I56" i="1"/>
  <c r="K56" i="1"/>
  <c r="M56" i="1"/>
  <c r="O56" i="1"/>
  <c r="Q56" i="1"/>
  <c r="I57" i="1"/>
  <c r="K57" i="1"/>
  <c r="M57" i="1"/>
  <c r="O57" i="1"/>
  <c r="Q57" i="1"/>
  <c r="I58" i="1"/>
  <c r="K58" i="1"/>
  <c r="M58" i="1"/>
  <c r="O58" i="1"/>
  <c r="Q58" i="1"/>
  <c r="I59" i="1"/>
  <c r="K59" i="1"/>
  <c r="M59" i="1"/>
  <c r="O59" i="1"/>
  <c r="Q59" i="1"/>
  <c r="I60" i="1"/>
  <c r="K60" i="1"/>
  <c r="M60" i="1"/>
  <c r="O60" i="1"/>
  <c r="Q60" i="1"/>
  <c r="I61" i="1"/>
  <c r="K61" i="1"/>
  <c r="M61" i="1"/>
  <c r="O61" i="1"/>
  <c r="Q61" i="1"/>
  <c r="I62" i="1"/>
  <c r="K62" i="1"/>
  <c r="M62" i="1"/>
  <c r="O62" i="1"/>
  <c r="Q62" i="1"/>
  <c r="I63" i="1"/>
  <c r="K63" i="1"/>
  <c r="M63" i="1"/>
  <c r="O63" i="1"/>
  <c r="Q63" i="1"/>
  <c r="I64" i="1"/>
  <c r="K64" i="1"/>
  <c r="M64" i="1"/>
  <c r="O64" i="1"/>
  <c r="Q64" i="1"/>
  <c r="I65" i="1"/>
  <c r="K65" i="1"/>
  <c r="M65" i="1"/>
  <c r="O65" i="1"/>
  <c r="Q65" i="1"/>
  <c r="I66" i="1"/>
  <c r="K66" i="1"/>
  <c r="M66" i="1"/>
  <c r="O66" i="1"/>
  <c r="Q66" i="1"/>
  <c r="I67" i="1"/>
  <c r="K67" i="1"/>
  <c r="M67" i="1"/>
  <c r="O67" i="1"/>
  <c r="Q67" i="1"/>
  <c r="I68" i="1"/>
  <c r="K68" i="1"/>
  <c r="M68" i="1"/>
  <c r="O68" i="1"/>
  <c r="Q68" i="1"/>
  <c r="I69" i="1"/>
  <c r="K69" i="1"/>
  <c r="M69" i="1"/>
  <c r="O69" i="1"/>
  <c r="Q69" i="1"/>
  <c r="I70" i="1"/>
  <c r="K70" i="1"/>
  <c r="M70" i="1"/>
  <c r="O70" i="1"/>
  <c r="Q70" i="1"/>
  <c r="I71" i="1"/>
  <c r="K71" i="1"/>
  <c r="M71" i="1"/>
  <c r="O71" i="1"/>
  <c r="Q71" i="1"/>
  <c r="I72" i="1"/>
  <c r="K72" i="1"/>
  <c r="M72" i="1"/>
  <c r="O72" i="1"/>
  <c r="Q72" i="1"/>
  <c r="I73" i="1"/>
  <c r="K73" i="1"/>
  <c r="M73" i="1"/>
  <c r="O73" i="1"/>
  <c r="Q73" i="1"/>
  <c r="I74" i="1"/>
  <c r="K74" i="1"/>
  <c r="M74" i="1"/>
  <c r="O74" i="1"/>
  <c r="Q74" i="1"/>
  <c r="I75" i="1"/>
  <c r="K75" i="1"/>
  <c r="M75" i="1"/>
  <c r="O75" i="1"/>
  <c r="Q75" i="1"/>
  <c r="I76" i="1"/>
  <c r="K76" i="1"/>
  <c r="M76" i="1"/>
  <c r="O76" i="1"/>
  <c r="Q76" i="1"/>
  <c r="I77" i="1"/>
  <c r="K77" i="1"/>
  <c r="M77" i="1"/>
  <c r="O77" i="1"/>
  <c r="Q77" i="1"/>
  <c r="I78" i="1"/>
  <c r="K78" i="1"/>
  <c r="M78" i="1"/>
  <c r="O78" i="1"/>
  <c r="Q78" i="1"/>
  <c r="I79" i="1"/>
  <c r="K79" i="1"/>
  <c r="M79" i="1"/>
  <c r="O79" i="1"/>
  <c r="Q79" i="1"/>
  <c r="I80" i="1"/>
  <c r="K80" i="1"/>
  <c r="M80" i="1"/>
  <c r="O80" i="1"/>
  <c r="Q80" i="1"/>
  <c r="I81" i="1"/>
  <c r="K81" i="1"/>
  <c r="M81" i="1"/>
  <c r="O81" i="1"/>
  <c r="Q81" i="1"/>
  <c r="I82" i="1"/>
  <c r="K82" i="1"/>
  <c r="M82" i="1"/>
  <c r="O82" i="1"/>
  <c r="Q82" i="1"/>
  <c r="I83" i="1"/>
  <c r="K83" i="1"/>
  <c r="M83" i="1"/>
  <c r="O83" i="1"/>
  <c r="Q83" i="1"/>
  <c r="I84" i="1"/>
  <c r="K84" i="1"/>
  <c r="M84" i="1"/>
  <c r="O84" i="1"/>
  <c r="Q84" i="1"/>
  <c r="I85" i="1"/>
  <c r="K85" i="1"/>
  <c r="M85" i="1"/>
  <c r="O85" i="1"/>
  <c r="Q85" i="1"/>
  <c r="I86" i="1"/>
  <c r="K86" i="1"/>
  <c r="M86" i="1"/>
  <c r="O86" i="1"/>
  <c r="Q86" i="1"/>
  <c r="I87" i="1"/>
  <c r="K87" i="1"/>
  <c r="M87" i="1"/>
  <c r="O87" i="1"/>
  <c r="Q87" i="1"/>
  <c r="I88" i="1"/>
  <c r="K88" i="1"/>
  <c r="M88" i="1"/>
  <c r="O88" i="1"/>
  <c r="Q88" i="1"/>
  <c r="I89" i="1"/>
  <c r="K89" i="1"/>
  <c r="M89" i="1"/>
  <c r="O89" i="1"/>
  <c r="Q89" i="1"/>
  <c r="I90" i="1"/>
  <c r="K90" i="1"/>
  <c r="M90" i="1"/>
  <c r="O90" i="1"/>
  <c r="Q90" i="1"/>
  <c r="I91" i="1"/>
  <c r="K91" i="1"/>
  <c r="M91" i="1"/>
  <c r="O91" i="1"/>
  <c r="Q91" i="1"/>
  <c r="I92" i="1"/>
  <c r="K92" i="1"/>
  <c r="M92" i="1"/>
  <c r="O92" i="1"/>
  <c r="Q92" i="1"/>
  <c r="I93" i="1"/>
  <c r="K93" i="1"/>
  <c r="M93" i="1"/>
  <c r="O93" i="1"/>
  <c r="Q93" i="1"/>
  <c r="I94" i="1"/>
  <c r="K94" i="1"/>
  <c r="M94" i="1"/>
  <c r="O94" i="1"/>
  <c r="Q94" i="1"/>
  <c r="I95" i="1"/>
  <c r="K95" i="1"/>
  <c r="M95" i="1"/>
  <c r="O95" i="1"/>
  <c r="Q95" i="1"/>
  <c r="I96" i="1"/>
  <c r="K96" i="1"/>
  <c r="M96" i="1"/>
  <c r="O96" i="1"/>
  <c r="Q96" i="1"/>
  <c r="I97" i="1"/>
  <c r="K97" i="1"/>
  <c r="M97" i="1"/>
  <c r="O97" i="1"/>
  <c r="Q97" i="1"/>
  <c r="I98" i="1"/>
  <c r="K98" i="1"/>
  <c r="M98" i="1"/>
  <c r="O98" i="1"/>
  <c r="Q98" i="1"/>
  <c r="I99" i="1"/>
  <c r="K99" i="1"/>
  <c r="M99" i="1"/>
  <c r="O99" i="1"/>
  <c r="Q99" i="1"/>
  <c r="I100" i="1"/>
  <c r="K100" i="1"/>
  <c r="M100" i="1"/>
  <c r="O100" i="1"/>
  <c r="Q100" i="1"/>
  <c r="I101" i="1"/>
  <c r="K101" i="1"/>
  <c r="M101" i="1"/>
  <c r="O101" i="1"/>
  <c r="Q101" i="1"/>
  <c r="I102" i="1"/>
  <c r="K102" i="1"/>
  <c r="M102" i="1"/>
  <c r="O102" i="1"/>
  <c r="Q102" i="1"/>
  <c r="I103" i="1"/>
  <c r="M103" i="1"/>
  <c r="O103" i="1"/>
  <c r="Q103" i="1"/>
  <c r="I104" i="1"/>
  <c r="K104" i="1"/>
  <c r="M104" i="1"/>
  <c r="O104" i="1"/>
  <c r="Q104" i="1"/>
  <c r="I105" i="1"/>
  <c r="K105" i="1"/>
  <c r="M105" i="1"/>
  <c r="O105" i="1"/>
  <c r="Q105" i="1"/>
  <c r="I106" i="1"/>
  <c r="K106" i="1"/>
  <c r="M106" i="1"/>
  <c r="O106" i="1"/>
  <c r="Q106" i="1"/>
  <c r="Q8" i="1"/>
  <c r="O8" i="1"/>
  <c r="M8" i="1"/>
  <c r="B3" i="4"/>
  <c r="L3" i="4" s="1"/>
  <c r="R3" i="4" s="1"/>
  <c r="I8" i="1" s="1"/>
  <c r="C3" i="4"/>
  <c r="M3" i="4" s="1"/>
  <c r="S3" i="4" s="1"/>
  <c r="D3" i="4"/>
  <c r="E3" i="4"/>
  <c r="F3" i="4"/>
  <c r="G3" i="4" s="1"/>
  <c r="N3" i="4"/>
  <c r="T3" i="4" s="1"/>
  <c r="O3" i="4"/>
  <c r="U3" i="4" s="1"/>
  <c r="B4" i="4"/>
  <c r="L4" i="4" s="1"/>
  <c r="R4" i="4" s="1"/>
  <c r="C4" i="4"/>
  <c r="M4" i="4" s="1"/>
  <c r="S4" i="4" s="1"/>
  <c r="D4" i="4"/>
  <c r="N4" i="4" s="1"/>
  <c r="T4" i="4" s="1"/>
  <c r="E4" i="4"/>
  <c r="O4" i="4" s="1"/>
  <c r="U4" i="4" s="1"/>
  <c r="F4" i="4"/>
  <c r="G4" i="4"/>
  <c r="H4" i="4"/>
  <c r="I4" i="4" s="1"/>
  <c r="B5" i="4"/>
  <c r="L5" i="4" s="1"/>
  <c r="R5" i="4" s="1"/>
  <c r="C5" i="4"/>
  <c r="M5" i="4" s="1"/>
  <c r="S5" i="4" s="1"/>
  <c r="D5" i="4"/>
  <c r="N5" i="4" s="1"/>
  <c r="T5" i="4" s="1"/>
  <c r="E5" i="4"/>
  <c r="O5" i="4" s="1"/>
  <c r="U5" i="4" s="1"/>
  <c r="F5" i="4"/>
  <c r="G5" i="4" s="1"/>
  <c r="B6" i="4"/>
  <c r="L6" i="4" s="1"/>
  <c r="R6" i="4" s="1"/>
  <c r="C6" i="4"/>
  <c r="M6" i="4" s="1"/>
  <c r="S6" i="4" s="1"/>
  <c r="D6" i="4"/>
  <c r="N6" i="4" s="1"/>
  <c r="T6" i="4" s="1"/>
  <c r="E6" i="4"/>
  <c r="O6" i="4" s="1"/>
  <c r="U6" i="4" s="1"/>
  <c r="F6" i="4"/>
  <c r="G6" i="4" s="1"/>
  <c r="B7" i="4"/>
  <c r="L7" i="4" s="1"/>
  <c r="R7" i="4" s="1"/>
  <c r="C7" i="4"/>
  <c r="M7" i="4" s="1"/>
  <c r="S7" i="4" s="1"/>
  <c r="D7" i="4"/>
  <c r="N7" i="4" s="1"/>
  <c r="E7" i="4"/>
  <c r="O7" i="4" s="1"/>
  <c r="U7" i="4" s="1"/>
  <c r="F7" i="4"/>
  <c r="G7" i="4" s="1"/>
  <c r="T7" i="4"/>
  <c r="B8" i="4"/>
  <c r="L8" i="4" s="1"/>
  <c r="C8" i="4"/>
  <c r="M8" i="4" s="1"/>
  <c r="S8" i="4" s="1"/>
  <c r="D8" i="4"/>
  <c r="N8" i="4" s="1"/>
  <c r="T8" i="4" s="1"/>
  <c r="E8" i="4"/>
  <c r="O8" i="4" s="1"/>
  <c r="U8" i="4" s="1"/>
  <c r="F8" i="4"/>
  <c r="H8" i="4" s="1"/>
  <c r="I8" i="4" s="1"/>
  <c r="G8" i="4"/>
  <c r="R8" i="4"/>
  <c r="B9" i="4"/>
  <c r="L9" i="4" s="1"/>
  <c r="R9" i="4" s="1"/>
  <c r="C9" i="4"/>
  <c r="M9" i="4" s="1"/>
  <c r="S9" i="4" s="1"/>
  <c r="D9" i="4"/>
  <c r="N9" i="4" s="1"/>
  <c r="T9" i="4" s="1"/>
  <c r="E9" i="4"/>
  <c r="O9" i="4" s="1"/>
  <c r="U9" i="4" s="1"/>
  <c r="F9" i="4"/>
  <c r="G9" i="4" s="1"/>
  <c r="B10" i="4"/>
  <c r="L10" i="4" s="1"/>
  <c r="R10" i="4" s="1"/>
  <c r="C10" i="4"/>
  <c r="M10" i="4" s="1"/>
  <c r="S10" i="4" s="1"/>
  <c r="D10" i="4"/>
  <c r="N10" i="4" s="1"/>
  <c r="T10" i="4" s="1"/>
  <c r="E10" i="4"/>
  <c r="O10" i="4" s="1"/>
  <c r="U10" i="4" s="1"/>
  <c r="F10" i="4"/>
  <c r="G10" i="4" s="1"/>
  <c r="B11" i="4"/>
  <c r="L11" i="4" s="1"/>
  <c r="R11" i="4" s="1"/>
  <c r="C11" i="4"/>
  <c r="M11" i="4" s="1"/>
  <c r="S11" i="4" s="1"/>
  <c r="D11" i="4"/>
  <c r="E11" i="4"/>
  <c r="F11" i="4"/>
  <c r="H11" i="4" s="1"/>
  <c r="I11" i="4" s="1"/>
  <c r="N11" i="4"/>
  <c r="T11" i="4" s="1"/>
  <c r="O11" i="4"/>
  <c r="U11" i="4" s="1"/>
  <c r="B12" i="4"/>
  <c r="L12" i="4" s="1"/>
  <c r="R12" i="4" s="1"/>
  <c r="C12" i="4"/>
  <c r="M12" i="4" s="1"/>
  <c r="S12" i="4" s="1"/>
  <c r="D12" i="4"/>
  <c r="N12" i="4" s="1"/>
  <c r="E12" i="4"/>
  <c r="O12" i="4" s="1"/>
  <c r="U12" i="4" s="1"/>
  <c r="F12" i="4"/>
  <c r="T12" i="4"/>
  <c r="B13" i="4"/>
  <c r="L13" i="4" s="1"/>
  <c r="R13" i="4" s="1"/>
  <c r="C13" i="4"/>
  <c r="M13" i="4" s="1"/>
  <c r="D13" i="4"/>
  <c r="E13" i="4"/>
  <c r="O13" i="4" s="1"/>
  <c r="U13" i="4" s="1"/>
  <c r="F13" i="4"/>
  <c r="G13" i="4"/>
  <c r="H13" i="4"/>
  <c r="I13" i="4" s="1"/>
  <c r="N13" i="4"/>
  <c r="T13" i="4" s="1"/>
  <c r="S13" i="4"/>
  <c r="B14" i="4"/>
  <c r="L14" i="4" s="1"/>
  <c r="R14" i="4" s="1"/>
  <c r="C14" i="4"/>
  <c r="M14" i="4" s="1"/>
  <c r="S14" i="4" s="1"/>
  <c r="D14" i="4"/>
  <c r="E14" i="4"/>
  <c r="O14" i="4" s="1"/>
  <c r="U14" i="4" s="1"/>
  <c r="F14" i="4"/>
  <c r="G14" i="4" s="1"/>
  <c r="N14" i="4"/>
  <c r="T14" i="4" s="1"/>
  <c r="B15" i="4"/>
  <c r="L15" i="4" s="1"/>
  <c r="R15" i="4" s="1"/>
  <c r="C15" i="4"/>
  <c r="D15" i="4"/>
  <c r="N15" i="4" s="1"/>
  <c r="T15" i="4" s="1"/>
  <c r="E15" i="4"/>
  <c r="F15" i="4"/>
  <c r="G15" i="4" s="1"/>
  <c r="M15" i="4"/>
  <c r="S15" i="4" s="1"/>
  <c r="O15" i="4"/>
  <c r="U15" i="4" s="1"/>
  <c r="B16" i="4"/>
  <c r="C16" i="4"/>
  <c r="M16" i="4" s="1"/>
  <c r="S16" i="4" s="1"/>
  <c r="D16" i="4"/>
  <c r="N16" i="4" s="1"/>
  <c r="T16" i="4" s="1"/>
  <c r="E16" i="4"/>
  <c r="F16" i="4"/>
  <c r="H16" i="4" s="1"/>
  <c r="I16" i="4" s="1"/>
  <c r="G16" i="4"/>
  <c r="L16" i="4"/>
  <c r="R16" i="4" s="1"/>
  <c r="O16" i="4"/>
  <c r="U16" i="4" s="1"/>
  <c r="B17" i="4"/>
  <c r="C17" i="4"/>
  <c r="M17" i="4" s="1"/>
  <c r="S17" i="4" s="1"/>
  <c r="D17" i="4"/>
  <c r="N17" i="4" s="1"/>
  <c r="T17" i="4" s="1"/>
  <c r="E17" i="4"/>
  <c r="O17" i="4" s="1"/>
  <c r="U17" i="4" s="1"/>
  <c r="F17" i="4"/>
  <c r="G17" i="4" s="1"/>
  <c r="L17" i="4"/>
  <c r="R17" i="4" s="1"/>
  <c r="B18" i="4"/>
  <c r="L18" i="4" s="1"/>
  <c r="R18" i="4" s="1"/>
  <c r="C18" i="4"/>
  <c r="M18" i="4" s="1"/>
  <c r="D18" i="4"/>
  <c r="N18" i="4" s="1"/>
  <c r="T18" i="4" s="1"/>
  <c r="E18" i="4"/>
  <c r="O18" i="4" s="1"/>
  <c r="U18" i="4" s="1"/>
  <c r="F18" i="4"/>
  <c r="G18" i="4"/>
  <c r="H18" i="4"/>
  <c r="I18" i="4" s="1"/>
  <c r="S18" i="4"/>
  <c r="B19" i="4"/>
  <c r="L19" i="4" s="1"/>
  <c r="R19" i="4" s="1"/>
  <c r="C19" i="4"/>
  <c r="M19" i="4" s="1"/>
  <c r="S19" i="4" s="1"/>
  <c r="D19" i="4"/>
  <c r="N19" i="4" s="1"/>
  <c r="T19" i="4" s="1"/>
  <c r="E19" i="4"/>
  <c r="O19" i="4" s="1"/>
  <c r="U19" i="4" s="1"/>
  <c r="F19" i="4"/>
  <c r="B20" i="4"/>
  <c r="L20" i="4" s="1"/>
  <c r="R20" i="4" s="1"/>
  <c r="C20" i="4"/>
  <c r="M20" i="4" s="1"/>
  <c r="S20" i="4" s="1"/>
  <c r="D20" i="4"/>
  <c r="N20" i="4" s="1"/>
  <c r="T20" i="4" s="1"/>
  <c r="E20" i="4"/>
  <c r="O20" i="4" s="1"/>
  <c r="U20" i="4" s="1"/>
  <c r="F20" i="4"/>
  <c r="G20" i="4"/>
  <c r="H20" i="4"/>
  <c r="I20" i="4" s="1"/>
  <c r="B21" i="4"/>
  <c r="C21" i="4"/>
  <c r="M21" i="4" s="1"/>
  <c r="S21" i="4" s="1"/>
  <c r="D21" i="4"/>
  <c r="N21" i="4" s="1"/>
  <c r="T21" i="4" s="1"/>
  <c r="E21" i="4"/>
  <c r="O21" i="4" s="1"/>
  <c r="U21" i="4" s="1"/>
  <c r="F21" i="4"/>
  <c r="G21" i="4" s="1"/>
  <c r="H21" i="4"/>
  <c r="I21" i="4" s="1"/>
  <c r="L21" i="4"/>
  <c r="R21" i="4" s="1"/>
  <c r="B22" i="4"/>
  <c r="L22" i="4" s="1"/>
  <c r="R22" i="4" s="1"/>
  <c r="C22" i="4"/>
  <c r="M22" i="4" s="1"/>
  <c r="S22" i="4" s="1"/>
  <c r="D22" i="4"/>
  <c r="N22" i="4" s="1"/>
  <c r="T22" i="4" s="1"/>
  <c r="E22" i="4"/>
  <c r="O22" i="4" s="1"/>
  <c r="U22" i="4" s="1"/>
  <c r="F22" i="4"/>
  <c r="G22" i="4" s="1"/>
  <c r="B23" i="4"/>
  <c r="L23" i="4" s="1"/>
  <c r="R23" i="4" s="1"/>
  <c r="C23" i="4"/>
  <c r="M23" i="4" s="1"/>
  <c r="S23" i="4" s="1"/>
  <c r="D23" i="4"/>
  <c r="N23" i="4" s="1"/>
  <c r="E23" i="4"/>
  <c r="O23" i="4" s="1"/>
  <c r="U23" i="4" s="1"/>
  <c r="F23" i="4"/>
  <c r="G23" i="4" s="1"/>
  <c r="T23" i="4"/>
  <c r="B24" i="4"/>
  <c r="L24" i="4" s="1"/>
  <c r="R24" i="4" s="1"/>
  <c r="C24" i="4"/>
  <c r="D24" i="4"/>
  <c r="N24" i="4" s="1"/>
  <c r="T24" i="4" s="1"/>
  <c r="E24" i="4"/>
  <c r="O24" i="4" s="1"/>
  <c r="U24" i="4" s="1"/>
  <c r="F24" i="4"/>
  <c r="H24" i="4" s="1"/>
  <c r="I24" i="4" s="1"/>
  <c r="M24" i="4"/>
  <c r="S24" i="4" s="1"/>
  <c r="B25" i="4"/>
  <c r="L25" i="4" s="1"/>
  <c r="R25" i="4" s="1"/>
  <c r="C25" i="4"/>
  <c r="M25" i="4" s="1"/>
  <c r="S25" i="4" s="1"/>
  <c r="D25" i="4"/>
  <c r="N25" i="4" s="1"/>
  <c r="T25" i="4" s="1"/>
  <c r="E25" i="4"/>
  <c r="O25" i="4" s="1"/>
  <c r="U25" i="4" s="1"/>
  <c r="F25" i="4"/>
  <c r="G25" i="4" s="1"/>
  <c r="B26" i="4"/>
  <c r="C26" i="4"/>
  <c r="D26" i="4"/>
  <c r="N26" i="4" s="1"/>
  <c r="T26" i="4" s="1"/>
  <c r="E26" i="4"/>
  <c r="O26" i="4" s="1"/>
  <c r="U26" i="4" s="1"/>
  <c r="F26" i="4"/>
  <c r="G26" i="4" s="1"/>
  <c r="L26" i="4"/>
  <c r="M26" i="4"/>
  <c r="S26" i="4" s="1"/>
  <c r="R26" i="4"/>
  <c r="B27" i="4"/>
  <c r="L27" i="4" s="1"/>
  <c r="R27" i="4" s="1"/>
  <c r="C27" i="4"/>
  <c r="M27" i="4" s="1"/>
  <c r="S27" i="4" s="1"/>
  <c r="D27" i="4"/>
  <c r="N27" i="4" s="1"/>
  <c r="T27" i="4" s="1"/>
  <c r="E27" i="4"/>
  <c r="O27" i="4" s="1"/>
  <c r="U27" i="4" s="1"/>
  <c r="F27" i="4"/>
  <c r="H27" i="4" s="1"/>
  <c r="I27" i="4" s="1"/>
  <c r="G27" i="4"/>
  <c r="B28" i="4"/>
  <c r="L28" i="4" s="1"/>
  <c r="R28" i="4" s="1"/>
  <c r="C28" i="4"/>
  <c r="M28" i="4" s="1"/>
  <c r="S28" i="4" s="1"/>
  <c r="D28" i="4"/>
  <c r="N28" i="4" s="1"/>
  <c r="T28" i="4" s="1"/>
  <c r="E28" i="4"/>
  <c r="O28" i="4" s="1"/>
  <c r="F28" i="4"/>
  <c r="U28" i="4"/>
  <c r="B29" i="4"/>
  <c r="L29" i="4" s="1"/>
  <c r="C29" i="4"/>
  <c r="M29" i="4" s="1"/>
  <c r="S29" i="4" s="1"/>
  <c r="D29" i="4"/>
  <c r="N29" i="4" s="1"/>
  <c r="T29" i="4" s="1"/>
  <c r="E29" i="4"/>
  <c r="O29" i="4" s="1"/>
  <c r="U29" i="4" s="1"/>
  <c r="F29" i="4"/>
  <c r="G29" i="4" s="1"/>
  <c r="R29" i="4"/>
  <c r="B30" i="4"/>
  <c r="L30" i="4" s="1"/>
  <c r="R30" i="4" s="1"/>
  <c r="C30" i="4"/>
  <c r="M30" i="4" s="1"/>
  <c r="S30" i="4" s="1"/>
  <c r="D30" i="4"/>
  <c r="N30" i="4" s="1"/>
  <c r="T30" i="4" s="1"/>
  <c r="E30" i="4"/>
  <c r="O30" i="4" s="1"/>
  <c r="U30" i="4" s="1"/>
  <c r="F30" i="4"/>
  <c r="G30" i="4" s="1"/>
  <c r="B31" i="4"/>
  <c r="C31" i="4"/>
  <c r="D31" i="4"/>
  <c r="E31" i="4"/>
  <c r="O31" i="4" s="1"/>
  <c r="U31" i="4" s="1"/>
  <c r="F31" i="4"/>
  <c r="G31" i="4" s="1"/>
  <c r="L31" i="4"/>
  <c r="R31" i="4" s="1"/>
  <c r="M31" i="4"/>
  <c r="S31" i="4" s="1"/>
  <c r="N31" i="4"/>
  <c r="T31" i="4"/>
  <c r="B32" i="4"/>
  <c r="L32" i="4" s="1"/>
  <c r="R32" i="4" s="1"/>
  <c r="C32" i="4"/>
  <c r="M32" i="4" s="1"/>
  <c r="S32" i="4" s="1"/>
  <c r="D32" i="4"/>
  <c r="N32" i="4" s="1"/>
  <c r="T32" i="4" s="1"/>
  <c r="E32" i="4"/>
  <c r="O32" i="4" s="1"/>
  <c r="U32" i="4" s="1"/>
  <c r="F32" i="4"/>
  <c r="G32" i="4" s="1"/>
  <c r="J32" i="4" s="1"/>
  <c r="P32" i="4" s="1"/>
  <c r="V32" i="4" s="1"/>
  <c r="H32" i="4"/>
  <c r="I32" i="4" s="1"/>
  <c r="B33" i="4"/>
  <c r="L33" i="4" s="1"/>
  <c r="R33" i="4" s="1"/>
  <c r="C33" i="4"/>
  <c r="M33" i="4" s="1"/>
  <c r="S33" i="4" s="1"/>
  <c r="D33" i="4"/>
  <c r="N33" i="4" s="1"/>
  <c r="E33" i="4"/>
  <c r="O33" i="4" s="1"/>
  <c r="U33" i="4" s="1"/>
  <c r="F33" i="4"/>
  <c r="G33" i="4" s="1"/>
  <c r="T33" i="4"/>
  <c r="B34" i="4"/>
  <c r="L34" i="4" s="1"/>
  <c r="R34" i="4" s="1"/>
  <c r="C34" i="4"/>
  <c r="M34" i="4" s="1"/>
  <c r="S34" i="4" s="1"/>
  <c r="D34" i="4"/>
  <c r="N34" i="4" s="1"/>
  <c r="T34" i="4" s="1"/>
  <c r="E34" i="4"/>
  <c r="O34" i="4" s="1"/>
  <c r="U34" i="4" s="1"/>
  <c r="F34" i="4"/>
  <c r="G34" i="4" s="1"/>
  <c r="B35" i="4"/>
  <c r="C35" i="4"/>
  <c r="M35" i="4" s="1"/>
  <c r="S35" i="4" s="1"/>
  <c r="D35" i="4"/>
  <c r="N35" i="4" s="1"/>
  <c r="T35" i="4" s="1"/>
  <c r="E35" i="4"/>
  <c r="O35" i="4" s="1"/>
  <c r="U35" i="4" s="1"/>
  <c r="F35" i="4"/>
  <c r="L35" i="4"/>
  <c r="R35" i="4" s="1"/>
  <c r="B36" i="4"/>
  <c r="L36" i="4" s="1"/>
  <c r="R36" i="4" s="1"/>
  <c r="C36" i="4"/>
  <c r="M36" i="4" s="1"/>
  <c r="S36" i="4" s="1"/>
  <c r="D36" i="4"/>
  <c r="N36" i="4" s="1"/>
  <c r="T36" i="4" s="1"/>
  <c r="E36" i="4"/>
  <c r="O36" i="4" s="1"/>
  <c r="U36" i="4" s="1"/>
  <c r="F36" i="4"/>
  <c r="H36" i="4" s="1"/>
  <c r="I36" i="4" s="1"/>
  <c r="B37" i="4"/>
  <c r="C37" i="4"/>
  <c r="M37" i="4" s="1"/>
  <c r="S37" i="4" s="1"/>
  <c r="D37" i="4"/>
  <c r="N37" i="4" s="1"/>
  <c r="T37" i="4" s="1"/>
  <c r="E37" i="4"/>
  <c r="O37" i="4" s="1"/>
  <c r="U37" i="4" s="1"/>
  <c r="F37" i="4"/>
  <c r="G37" i="4" s="1"/>
  <c r="L37" i="4"/>
  <c r="R37" i="4" s="1"/>
  <c r="B38" i="4"/>
  <c r="L38" i="4" s="1"/>
  <c r="R38" i="4" s="1"/>
  <c r="C38" i="4"/>
  <c r="M38" i="4" s="1"/>
  <c r="S38" i="4" s="1"/>
  <c r="D38" i="4"/>
  <c r="E38" i="4"/>
  <c r="O38" i="4" s="1"/>
  <c r="F38" i="4"/>
  <c r="G38" i="4" s="1"/>
  <c r="N38" i="4"/>
  <c r="T38" i="4" s="1"/>
  <c r="U38" i="4"/>
  <c r="B39" i="4"/>
  <c r="L39" i="4" s="1"/>
  <c r="C39" i="4"/>
  <c r="M39" i="4" s="1"/>
  <c r="S39" i="4" s="1"/>
  <c r="D39" i="4"/>
  <c r="N39" i="4" s="1"/>
  <c r="T39" i="4" s="1"/>
  <c r="E39" i="4"/>
  <c r="O39" i="4" s="1"/>
  <c r="U39" i="4" s="1"/>
  <c r="F39" i="4"/>
  <c r="G39" i="4" s="1"/>
  <c r="R39" i="4"/>
  <c r="B40" i="4"/>
  <c r="L40" i="4" s="1"/>
  <c r="R40" i="4" s="1"/>
  <c r="C40" i="4"/>
  <c r="M40" i="4" s="1"/>
  <c r="S40" i="4" s="1"/>
  <c r="D40" i="4"/>
  <c r="N40" i="4" s="1"/>
  <c r="T40" i="4" s="1"/>
  <c r="E40" i="4"/>
  <c r="O40" i="4" s="1"/>
  <c r="U40" i="4" s="1"/>
  <c r="F40" i="4"/>
  <c r="H40" i="4" s="1"/>
  <c r="I40" i="4" s="1"/>
  <c r="B41" i="4"/>
  <c r="L41" i="4" s="1"/>
  <c r="R41" i="4" s="1"/>
  <c r="C41" i="4"/>
  <c r="M41" i="4" s="1"/>
  <c r="S41" i="4" s="1"/>
  <c r="D41" i="4"/>
  <c r="N41" i="4" s="1"/>
  <c r="T41" i="4" s="1"/>
  <c r="E41" i="4"/>
  <c r="O41" i="4" s="1"/>
  <c r="U41" i="4" s="1"/>
  <c r="F41" i="4"/>
  <c r="G41" i="4" s="1"/>
  <c r="B42" i="4"/>
  <c r="L42" i="4" s="1"/>
  <c r="R42" i="4" s="1"/>
  <c r="C42" i="4"/>
  <c r="M42" i="4" s="1"/>
  <c r="S42" i="4" s="1"/>
  <c r="D42" i="4"/>
  <c r="N42" i="4" s="1"/>
  <c r="T42" i="4" s="1"/>
  <c r="E42" i="4"/>
  <c r="O42" i="4" s="1"/>
  <c r="U42" i="4" s="1"/>
  <c r="F42" i="4"/>
  <c r="G42" i="4" s="1"/>
  <c r="B43" i="4"/>
  <c r="L43" i="4" s="1"/>
  <c r="R43" i="4" s="1"/>
  <c r="C43" i="4"/>
  <c r="M43" i="4" s="1"/>
  <c r="S43" i="4" s="1"/>
  <c r="D43" i="4"/>
  <c r="E43" i="4"/>
  <c r="O43" i="4" s="1"/>
  <c r="U43" i="4" s="1"/>
  <c r="F43" i="4"/>
  <c r="H43" i="4" s="1"/>
  <c r="I43" i="4" s="1"/>
  <c r="G43" i="4"/>
  <c r="N43" i="4"/>
  <c r="T43" i="4" s="1"/>
  <c r="B44" i="4"/>
  <c r="L44" i="4" s="1"/>
  <c r="R44" i="4" s="1"/>
  <c r="C44" i="4"/>
  <c r="M44" i="4" s="1"/>
  <c r="D44" i="4"/>
  <c r="N44" i="4" s="1"/>
  <c r="T44" i="4" s="1"/>
  <c r="E44" i="4"/>
  <c r="O44" i="4" s="1"/>
  <c r="U44" i="4" s="1"/>
  <c r="F44" i="4"/>
  <c r="H44" i="4" s="1"/>
  <c r="I44" i="4" s="1"/>
  <c r="S44" i="4"/>
  <c r="B45" i="4"/>
  <c r="L45" i="4" s="1"/>
  <c r="R45" i="4" s="1"/>
  <c r="C45" i="4"/>
  <c r="M45" i="4" s="1"/>
  <c r="S45" i="4" s="1"/>
  <c r="D45" i="4"/>
  <c r="E45" i="4"/>
  <c r="O45" i="4" s="1"/>
  <c r="U45" i="4" s="1"/>
  <c r="F45" i="4"/>
  <c r="G45" i="4" s="1"/>
  <c r="N45" i="4"/>
  <c r="T45" i="4" s="1"/>
  <c r="B46" i="4"/>
  <c r="C46" i="4"/>
  <c r="M46" i="4" s="1"/>
  <c r="S46" i="4" s="1"/>
  <c r="D46" i="4"/>
  <c r="E46" i="4"/>
  <c r="O46" i="4" s="1"/>
  <c r="U46" i="4" s="1"/>
  <c r="F46" i="4"/>
  <c r="G46" i="4" s="1"/>
  <c r="H46" i="4"/>
  <c r="I46" i="4" s="1"/>
  <c r="J46" i="4" s="1"/>
  <c r="P46" i="4" s="1"/>
  <c r="V46" i="4" s="1"/>
  <c r="L46" i="4"/>
  <c r="R46" i="4" s="1"/>
  <c r="N46" i="4"/>
  <c r="T46" i="4" s="1"/>
  <c r="B47" i="4"/>
  <c r="C47" i="4"/>
  <c r="M47" i="4" s="1"/>
  <c r="S47" i="4" s="1"/>
  <c r="D47" i="4"/>
  <c r="N47" i="4" s="1"/>
  <c r="T47" i="4" s="1"/>
  <c r="E47" i="4"/>
  <c r="F47" i="4"/>
  <c r="G47" i="4"/>
  <c r="H47" i="4"/>
  <c r="I47" i="4"/>
  <c r="L47" i="4"/>
  <c r="R47" i="4" s="1"/>
  <c r="O47" i="4"/>
  <c r="U47" i="4" s="1"/>
  <c r="B48" i="4"/>
  <c r="L48" i="4" s="1"/>
  <c r="R48" i="4" s="1"/>
  <c r="C48" i="4"/>
  <c r="M48" i="4" s="1"/>
  <c r="S48" i="4" s="1"/>
  <c r="D48" i="4"/>
  <c r="E48" i="4"/>
  <c r="O48" i="4" s="1"/>
  <c r="U48" i="4" s="1"/>
  <c r="F48" i="4"/>
  <c r="G48" i="4" s="1"/>
  <c r="N48" i="4"/>
  <c r="T48" i="4" s="1"/>
  <c r="B49" i="4"/>
  <c r="L49" i="4" s="1"/>
  <c r="R49" i="4" s="1"/>
  <c r="C49" i="4"/>
  <c r="M49" i="4" s="1"/>
  <c r="S49" i="4" s="1"/>
  <c r="D49" i="4"/>
  <c r="N49" i="4" s="1"/>
  <c r="E49" i="4"/>
  <c r="O49" i="4" s="1"/>
  <c r="U49" i="4" s="1"/>
  <c r="F49" i="4"/>
  <c r="G49" i="4" s="1"/>
  <c r="T49" i="4"/>
  <c r="B50" i="4"/>
  <c r="L50" i="4" s="1"/>
  <c r="R50" i="4" s="1"/>
  <c r="C50" i="4"/>
  <c r="M50" i="4" s="1"/>
  <c r="S50" i="4" s="1"/>
  <c r="D50" i="4"/>
  <c r="N50" i="4" s="1"/>
  <c r="T50" i="4" s="1"/>
  <c r="E50" i="4"/>
  <c r="O50" i="4" s="1"/>
  <c r="U50" i="4" s="1"/>
  <c r="F50" i="4"/>
  <c r="H50" i="4" s="1"/>
  <c r="I50" i="4" s="1"/>
  <c r="G50" i="4"/>
  <c r="B51" i="4"/>
  <c r="L51" i="4" s="1"/>
  <c r="R51" i="4" s="1"/>
  <c r="C51" i="4"/>
  <c r="M51" i="4" s="1"/>
  <c r="S51" i="4" s="1"/>
  <c r="D51" i="4"/>
  <c r="N51" i="4" s="1"/>
  <c r="T51" i="4" s="1"/>
  <c r="E51" i="4"/>
  <c r="O51" i="4" s="1"/>
  <c r="U51" i="4" s="1"/>
  <c r="F51" i="4"/>
  <c r="B52" i="4"/>
  <c r="L52" i="4" s="1"/>
  <c r="R52" i="4" s="1"/>
  <c r="C52" i="4"/>
  <c r="M52" i="4" s="1"/>
  <c r="S52" i="4" s="1"/>
  <c r="D52" i="4"/>
  <c r="N52" i="4" s="1"/>
  <c r="T52" i="4" s="1"/>
  <c r="E52" i="4"/>
  <c r="F52" i="4"/>
  <c r="G52" i="4" s="1"/>
  <c r="O52" i="4"/>
  <c r="U52" i="4" s="1"/>
  <c r="B53" i="4"/>
  <c r="C53" i="4"/>
  <c r="M53" i="4" s="1"/>
  <c r="S53" i="4" s="1"/>
  <c r="D53" i="4"/>
  <c r="N53" i="4" s="1"/>
  <c r="T53" i="4" s="1"/>
  <c r="E53" i="4"/>
  <c r="F53" i="4"/>
  <c r="G53" i="4" s="1"/>
  <c r="L53" i="4"/>
  <c r="R53" i="4" s="1"/>
  <c r="O53" i="4"/>
  <c r="U53" i="4" s="1"/>
  <c r="B54" i="4"/>
  <c r="L54" i="4" s="1"/>
  <c r="R54" i="4" s="1"/>
  <c r="C54" i="4"/>
  <c r="M54" i="4" s="1"/>
  <c r="S54" i="4" s="1"/>
  <c r="D54" i="4"/>
  <c r="N54" i="4" s="1"/>
  <c r="T54" i="4" s="1"/>
  <c r="E54" i="4"/>
  <c r="O54" i="4" s="1"/>
  <c r="U54" i="4" s="1"/>
  <c r="F54" i="4"/>
  <c r="G54" i="4" s="1"/>
  <c r="B55" i="4"/>
  <c r="L55" i="4" s="1"/>
  <c r="R55" i="4" s="1"/>
  <c r="C55" i="4"/>
  <c r="M55" i="4" s="1"/>
  <c r="S55" i="4" s="1"/>
  <c r="D55" i="4"/>
  <c r="N55" i="4" s="1"/>
  <c r="T55" i="4" s="1"/>
  <c r="E55" i="4"/>
  <c r="O55" i="4" s="1"/>
  <c r="U55" i="4" s="1"/>
  <c r="F55" i="4"/>
  <c r="G55" i="4" s="1"/>
  <c r="H55" i="4"/>
  <c r="I55" i="4" s="1"/>
  <c r="J55" i="4" s="1"/>
  <c r="P55" i="4" s="1"/>
  <c r="V55" i="4" s="1"/>
  <c r="B56" i="4"/>
  <c r="L56" i="4" s="1"/>
  <c r="R56" i="4" s="1"/>
  <c r="C56" i="4"/>
  <c r="M56" i="4" s="1"/>
  <c r="S56" i="4" s="1"/>
  <c r="D56" i="4"/>
  <c r="N56" i="4" s="1"/>
  <c r="T56" i="4" s="1"/>
  <c r="E56" i="4"/>
  <c r="F56" i="4"/>
  <c r="H56" i="4" s="1"/>
  <c r="I56" i="4" s="1"/>
  <c r="O56" i="4"/>
  <c r="U56" i="4" s="1"/>
  <c r="B57" i="4"/>
  <c r="L57" i="4" s="1"/>
  <c r="R57" i="4" s="1"/>
  <c r="C57" i="4"/>
  <c r="D57" i="4"/>
  <c r="N57" i="4" s="1"/>
  <c r="T57" i="4" s="1"/>
  <c r="E57" i="4"/>
  <c r="F57" i="4"/>
  <c r="G57" i="4"/>
  <c r="H57" i="4"/>
  <c r="I57" i="4" s="1"/>
  <c r="M57" i="4"/>
  <c r="S57" i="4" s="1"/>
  <c r="O57" i="4"/>
  <c r="U57" i="4" s="1"/>
  <c r="B58" i="4"/>
  <c r="C58" i="4"/>
  <c r="M58" i="4" s="1"/>
  <c r="S58" i="4" s="1"/>
  <c r="D58" i="4"/>
  <c r="N58" i="4" s="1"/>
  <c r="T58" i="4" s="1"/>
  <c r="E58" i="4"/>
  <c r="O58" i="4" s="1"/>
  <c r="U58" i="4" s="1"/>
  <c r="F58" i="4"/>
  <c r="G58" i="4" s="1"/>
  <c r="L58" i="4"/>
  <c r="R58" i="4"/>
  <c r="B59" i="4"/>
  <c r="L59" i="4" s="1"/>
  <c r="R59" i="4" s="1"/>
  <c r="C59" i="4"/>
  <c r="M59" i="4" s="1"/>
  <c r="S59" i="4" s="1"/>
  <c r="D59" i="4"/>
  <c r="N59" i="4" s="1"/>
  <c r="T59" i="4" s="1"/>
  <c r="E59" i="4"/>
  <c r="O59" i="4" s="1"/>
  <c r="U59" i="4" s="1"/>
  <c r="F59" i="4"/>
  <c r="H59" i="4" s="1"/>
  <c r="I59" i="4" s="1"/>
  <c r="B60" i="4"/>
  <c r="C60" i="4"/>
  <c r="M60" i="4" s="1"/>
  <c r="S60" i="4" s="1"/>
  <c r="D60" i="4"/>
  <c r="N60" i="4" s="1"/>
  <c r="E60" i="4"/>
  <c r="O60" i="4" s="1"/>
  <c r="U60" i="4" s="1"/>
  <c r="F60" i="4"/>
  <c r="H60" i="4" s="1"/>
  <c r="I60" i="4" s="1"/>
  <c r="G60" i="4"/>
  <c r="L60" i="4"/>
  <c r="R60" i="4"/>
  <c r="T60" i="4"/>
  <c r="B61" i="4"/>
  <c r="L61" i="4" s="1"/>
  <c r="R61" i="4" s="1"/>
  <c r="C61" i="4"/>
  <c r="M61" i="4" s="1"/>
  <c r="S61" i="4" s="1"/>
  <c r="D61" i="4"/>
  <c r="N61" i="4" s="1"/>
  <c r="T61" i="4" s="1"/>
  <c r="E61" i="4"/>
  <c r="O61" i="4" s="1"/>
  <c r="U61" i="4" s="1"/>
  <c r="F61" i="4"/>
  <c r="G61" i="4" s="1"/>
  <c r="B62" i="4"/>
  <c r="C62" i="4"/>
  <c r="M62" i="4" s="1"/>
  <c r="S62" i="4" s="1"/>
  <c r="D62" i="4"/>
  <c r="N62" i="4" s="1"/>
  <c r="T62" i="4" s="1"/>
  <c r="E62" i="4"/>
  <c r="O62" i="4" s="1"/>
  <c r="U62" i="4" s="1"/>
  <c r="F62" i="4"/>
  <c r="G62" i="4" s="1"/>
  <c r="L62" i="4"/>
  <c r="R62" i="4" s="1"/>
  <c r="B63" i="4"/>
  <c r="C63" i="4"/>
  <c r="D63" i="4"/>
  <c r="N63" i="4" s="1"/>
  <c r="T63" i="4" s="1"/>
  <c r="E63" i="4"/>
  <c r="O63" i="4" s="1"/>
  <c r="U63" i="4" s="1"/>
  <c r="F63" i="4"/>
  <c r="G63" i="4" s="1"/>
  <c r="L63" i="4"/>
  <c r="R63" i="4" s="1"/>
  <c r="M63" i="4"/>
  <c r="S63" i="4"/>
  <c r="B64" i="4"/>
  <c r="L64" i="4" s="1"/>
  <c r="R64" i="4" s="1"/>
  <c r="C64" i="4"/>
  <c r="M64" i="4" s="1"/>
  <c r="S64" i="4" s="1"/>
  <c r="D64" i="4"/>
  <c r="N64" i="4" s="1"/>
  <c r="T64" i="4" s="1"/>
  <c r="E64" i="4"/>
  <c r="F64" i="4"/>
  <c r="H64" i="4" s="1"/>
  <c r="I64" i="4" s="1"/>
  <c r="G64" i="4"/>
  <c r="O64" i="4"/>
  <c r="U64" i="4" s="1"/>
  <c r="B65" i="4"/>
  <c r="C65" i="4"/>
  <c r="M65" i="4" s="1"/>
  <c r="S65" i="4" s="1"/>
  <c r="D65" i="4"/>
  <c r="N65" i="4" s="1"/>
  <c r="T65" i="4" s="1"/>
  <c r="E65" i="4"/>
  <c r="O65" i="4" s="1"/>
  <c r="U65" i="4" s="1"/>
  <c r="F65" i="4"/>
  <c r="H65" i="4" s="1"/>
  <c r="I65" i="4" s="1"/>
  <c r="L65" i="4"/>
  <c r="R65" i="4"/>
  <c r="B66" i="4"/>
  <c r="L66" i="4" s="1"/>
  <c r="C66" i="4"/>
  <c r="M66" i="4" s="1"/>
  <c r="S66" i="4" s="1"/>
  <c r="D66" i="4"/>
  <c r="N66" i="4" s="1"/>
  <c r="T66" i="4" s="1"/>
  <c r="E66" i="4"/>
  <c r="F66" i="4"/>
  <c r="G66" i="4"/>
  <c r="H66" i="4"/>
  <c r="I66" i="4" s="1"/>
  <c r="O66" i="4"/>
  <c r="U66" i="4" s="1"/>
  <c r="R66" i="4"/>
  <c r="B67" i="4"/>
  <c r="L67" i="4" s="1"/>
  <c r="R67" i="4" s="1"/>
  <c r="C67" i="4"/>
  <c r="D67" i="4"/>
  <c r="N67" i="4" s="1"/>
  <c r="T67" i="4" s="1"/>
  <c r="E67" i="4"/>
  <c r="O67" i="4" s="1"/>
  <c r="U67" i="4" s="1"/>
  <c r="F67" i="4"/>
  <c r="M67" i="4"/>
  <c r="S67" i="4" s="1"/>
  <c r="B68" i="4"/>
  <c r="L68" i="4" s="1"/>
  <c r="R68" i="4" s="1"/>
  <c r="C68" i="4"/>
  <c r="M68" i="4" s="1"/>
  <c r="S68" i="4" s="1"/>
  <c r="D68" i="4"/>
  <c r="N68" i="4" s="1"/>
  <c r="T68" i="4" s="1"/>
  <c r="E68" i="4"/>
  <c r="O68" i="4" s="1"/>
  <c r="U68" i="4" s="1"/>
  <c r="F68" i="4"/>
  <c r="H68" i="4" s="1"/>
  <c r="I68" i="4" s="1"/>
  <c r="G68" i="4"/>
  <c r="B69" i="4"/>
  <c r="C69" i="4"/>
  <c r="M69" i="4" s="1"/>
  <c r="S69" i="4" s="1"/>
  <c r="D69" i="4"/>
  <c r="N69" i="4" s="1"/>
  <c r="T69" i="4" s="1"/>
  <c r="E69" i="4"/>
  <c r="F69" i="4"/>
  <c r="H69" i="4" s="1"/>
  <c r="I69" i="4" s="1"/>
  <c r="G69" i="4"/>
  <c r="L69" i="4"/>
  <c r="O69" i="4"/>
  <c r="U69" i="4" s="1"/>
  <c r="R69" i="4"/>
  <c r="B70" i="4"/>
  <c r="L70" i="4" s="1"/>
  <c r="R70" i="4" s="1"/>
  <c r="C70" i="4"/>
  <c r="M70" i="4" s="1"/>
  <c r="S70" i="4" s="1"/>
  <c r="D70" i="4"/>
  <c r="N70" i="4" s="1"/>
  <c r="T70" i="4" s="1"/>
  <c r="E70" i="4"/>
  <c r="O70" i="4" s="1"/>
  <c r="F70" i="4"/>
  <c r="G70" i="4" s="1"/>
  <c r="H70" i="4"/>
  <c r="I70" i="4" s="1"/>
  <c r="U70" i="4"/>
  <c r="B71" i="4"/>
  <c r="L71" i="4" s="1"/>
  <c r="R71" i="4" s="1"/>
  <c r="C71" i="4"/>
  <c r="M71" i="4" s="1"/>
  <c r="S71" i="4" s="1"/>
  <c r="D71" i="4"/>
  <c r="N71" i="4" s="1"/>
  <c r="T71" i="4" s="1"/>
  <c r="E71" i="4"/>
  <c r="F71" i="4"/>
  <c r="G71" i="4" s="1"/>
  <c r="O71" i="4"/>
  <c r="U71" i="4" s="1"/>
  <c r="B72" i="4"/>
  <c r="L72" i="4" s="1"/>
  <c r="R72" i="4" s="1"/>
  <c r="C72" i="4"/>
  <c r="M72" i="4" s="1"/>
  <c r="S72" i="4" s="1"/>
  <c r="D72" i="4"/>
  <c r="N72" i="4" s="1"/>
  <c r="T72" i="4" s="1"/>
  <c r="E72" i="4"/>
  <c r="O72" i="4" s="1"/>
  <c r="U72" i="4" s="1"/>
  <c r="F72" i="4"/>
  <c r="H72" i="4" s="1"/>
  <c r="I72" i="4" s="1"/>
  <c r="B73" i="4"/>
  <c r="C73" i="4"/>
  <c r="M73" i="4" s="1"/>
  <c r="S73" i="4" s="1"/>
  <c r="D73" i="4"/>
  <c r="N73" i="4" s="1"/>
  <c r="T73" i="4" s="1"/>
  <c r="E73" i="4"/>
  <c r="O73" i="4" s="1"/>
  <c r="U73" i="4" s="1"/>
  <c r="F73" i="4"/>
  <c r="G73" i="4" s="1"/>
  <c r="H73" i="4"/>
  <c r="I73" i="4" s="1"/>
  <c r="L73" i="4"/>
  <c r="R73" i="4"/>
  <c r="B74" i="4"/>
  <c r="L74" i="4" s="1"/>
  <c r="R74" i="4" s="1"/>
  <c r="C74" i="4"/>
  <c r="M74" i="4" s="1"/>
  <c r="S74" i="4" s="1"/>
  <c r="D74" i="4"/>
  <c r="N74" i="4" s="1"/>
  <c r="T74" i="4" s="1"/>
  <c r="E74" i="4"/>
  <c r="O74" i="4" s="1"/>
  <c r="U74" i="4" s="1"/>
  <c r="F74" i="4"/>
  <c r="H74" i="4" s="1"/>
  <c r="I74" i="4" s="1"/>
  <c r="G74" i="4"/>
  <c r="J74" i="4" s="1"/>
  <c r="P74" i="4" s="1"/>
  <c r="V74" i="4" s="1"/>
  <c r="B75" i="4"/>
  <c r="L75" i="4" s="1"/>
  <c r="R75" i="4" s="1"/>
  <c r="C75" i="4"/>
  <c r="D75" i="4"/>
  <c r="N75" i="4" s="1"/>
  <c r="T75" i="4" s="1"/>
  <c r="E75" i="4"/>
  <c r="O75" i="4" s="1"/>
  <c r="U75" i="4" s="1"/>
  <c r="F75" i="4"/>
  <c r="H75" i="4" s="1"/>
  <c r="I75" i="4"/>
  <c r="M75" i="4"/>
  <c r="S75" i="4" s="1"/>
  <c r="B76" i="4"/>
  <c r="C76" i="4"/>
  <c r="D76" i="4"/>
  <c r="N76" i="4" s="1"/>
  <c r="E76" i="4"/>
  <c r="O76" i="4" s="1"/>
  <c r="U76" i="4" s="1"/>
  <c r="F76" i="4"/>
  <c r="H76" i="4" s="1"/>
  <c r="I76" i="4" s="1"/>
  <c r="G76" i="4"/>
  <c r="J76" i="4" s="1"/>
  <c r="P76" i="4" s="1"/>
  <c r="V76" i="4" s="1"/>
  <c r="L76" i="4"/>
  <c r="R76" i="4" s="1"/>
  <c r="M76" i="4"/>
  <c r="S76" i="4" s="1"/>
  <c r="T76" i="4"/>
  <c r="B77" i="4"/>
  <c r="L77" i="4" s="1"/>
  <c r="R77" i="4" s="1"/>
  <c r="C77" i="4"/>
  <c r="M77" i="4" s="1"/>
  <c r="S77" i="4" s="1"/>
  <c r="D77" i="4"/>
  <c r="N77" i="4" s="1"/>
  <c r="T77" i="4" s="1"/>
  <c r="E77" i="4"/>
  <c r="O77" i="4" s="1"/>
  <c r="U77" i="4" s="1"/>
  <c r="F77" i="4"/>
  <c r="G77" i="4" s="1"/>
  <c r="B78" i="4"/>
  <c r="L78" i="4" s="1"/>
  <c r="R78" i="4" s="1"/>
  <c r="C78" i="4"/>
  <c r="M78" i="4" s="1"/>
  <c r="S78" i="4" s="1"/>
  <c r="D78" i="4"/>
  <c r="N78" i="4" s="1"/>
  <c r="T78" i="4" s="1"/>
  <c r="E78" i="4"/>
  <c r="O78" i="4" s="1"/>
  <c r="U78" i="4" s="1"/>
  <c r="F78" i="4"/>
  <c r="B79" i="4"/>
  <c r="C79" i="4"/>
  <c r="M79" i="4" s="1"/>
  <c r="S79" i="4" s="1"/>
  <c r="D79" i="4"/>
  <c r="E79" i="4"/>
  <c r="F79" i="4"/>
  <c r="G79" i="4" s="1"/>
  <c r="L79" i="4"/>
  <c r="R79" i="4" s="1"/>
  <c r="N79" i="4"/>
  <c r="T79" i="4" s="1"/>
  <c r="O79" i="4"/>
  <c r="U79" i="4" s="1"/>
  <c r="B80" i="4"/>
  <c r="L80" i="4" s="1"/>
  <c r="R80" i="4" s="1"/>
  <c r="C80" i="4"/>
  <c r="M80" i="4" s="1"/>
  <c r="S80" i="4" s="1"/>
  <c r="D80" i="4"/>
  <c r="N80" i="4" s="1"/>
  <c r="T80" i="4" s="1"/>
  <c r="E80" i="4"/>
  <c r="F80" i="4"/>
  <c r="G80" i="4" s="1"/>
  <c r="H80" i="4"/>
  <c r="I80" i="4" s="1"/>
  <c r="O80" i="4"/>
  <c r="U80" i="4" s="1"/>
  <c r="B81" i="4"/>
  <c r="L81" i="4" s="1"/>
  <c r="R81" i="4" s="1"/>
  <c r="C81" i="4"/>
  <c r="M81" i="4" s="1"/>
  <c r="S81" i="4" s="1"/>
  <c r="D81" i="4"/>
  <c r="N81" i="4" s="1"/>
  <c r="T81" i="4" s="1"/>
  <c r="E81" i="4"/>
  <c r="O81" i="4" s="1"/>
  <c r="U81" i="4" s="1"/>
  <c r="F81" i="4"/>
  <c r="H81" i="4" s="1"/>
  <c r="I81" i="4" s="1"/>
  <c r="G81" i="4"/>
  <c r="B82" i="4"/>
  <c r="L82" i="4" s="1"/>
  <c r="C82" i="4"/>
  <c r="M82" i="4" s="1"/>
  <c r="S82" i="4" s="1"/>
  <c r="D82" i="4"/>
  <c r="N82" i="4" s="1"/>
  <c r="T82" i="4" s="1"/>
  <c r="E82" i="4"/>
  <c r="O82" i="4" s="1"/>
  <c r="U82" i="4" s="1"/>
  <c r="F82" i="4"/>
  <c r="G82" i="4" s="1"/>
  <c r="H82" i="4"/>
  <c r="I82" i="4" s="1"/>
  <c r="R82" i="4"/>
  <c r="B83" i="4"/>
  <c r="L83" i="4" s="1"/>
  <c r="R83" i="4" s="1"/>
  <c r="C83" i="4"/>
  <c r="M83" i="4" s="1"/>
  <c r="S83" i="4" s="1"/>
  <c r="D83" i="4"/>
  <c r="N83" i="4" s="1"/>
  <c r="T83" i="4" s="1"/>
  <c r="E83" i="4"/>
  <c r="O83" i="4" s="1"/>
  <c r="U83" i="4" s="1"/>
  <c r="F83" i="4"/>
  <c r="H83" i="4" s="1"/>
  <c r="I83" i="4" s="1"/>
  <c r="B84" i="4"/>
  <c r="L84" i="4" s="1"/>
  <c r="R84" i="4" s="1"/>
  <c r="C84" i="4"/>
  <c r="M84" i="4" s="1"/>
  <c r="S84" i="4" s="1"/>
  <c r="D84" i="4"/>
  <c r="N84" i="4" s="1"/>
  <c r="T84" i="4" s="1"/>
  <c r="E84" i="4"/>
  <c r="F84" i="4"/>
  <c r="G84" i="4"/>
  <c r="H84" i="4"/>
  <c r="I84" i="4" s="1"/>
  <c r="O84" i="4"/>
  <c r="U84" i="4" s="1"/>
  <c r="B85" i="4"/>
  <c r="L85" i="4" s="1"/>
  <c r="R85" i="4" s="1"/>
  <c r="C85" i="4"/>
  <c r="M85" i="4" s="1"/>
  <c r="S85" i="4" s="1"/>
  <c r="D85" i="4"/>
  <c r="N85" i="4" s="1"/>
  <c r="T85" i="4" s="1"/>
  <c r="E85" i="4"/>
  <c r="O85" i="4" s="1"/>
  <c r="U85" i="4" s="1"/>
  <c r="F85" i="4"/>
  <c r="G85" i="4" s="1"/>
  <c r="B86" i="4"/>
  <c r="C86" i="4"/>
  <c r="M86" i="4" s="1"/>
  <c r="S86" i="4" s="1"/>
  <c r="D86" i="4"/>
  <c r="N86" i="4" s="1"/>
  <c r="T86" i="4" s="1"/>
  <c r="E86" i="4"/>
  <c r="F86" i="4"/>
  <c r="G86" i="4" s="1"/>
  <c r="L86" i="4"/>
  <c r="R86" i="4" s="1"/>
  <c r="O86" i="4"/>
  <c r="U86" i="4" s="1"/>
  <c r="B87" i="4"/>
  <c r="C87" i="4"/>
  <c r="M87" i="4" s="1"/>
  <c r="S87" i="4" s="1"/>
  <c r="D87" i="4"/>
  <c r="N87" i="4" s="1"/>
  <c r="T87" i="4" s="1"/>
  <c r="E87" i="4"/>
  <c r="O87" i="4" s="1"/>
  <c r="U87" i="4" s="1"/>
  <c r="F87" i="4"/>
  <c r="G87" i="4" s="1"/>
  <c r="L87" i="4"/>
  <c r="R87" i="4" s="1"/>
  <c r="B88" i="4"/>
  <c r="L88" i="4" s="1"/>
  <c r="R88" i="4" s="1"/>
  <c r="C88" i="4"/>
  <c r="M88" i="4" s="1"/>
  <c r="S88" i="4" s="1"/>
  <c r="D88" i="4"/>
  <c r="N88" i="4" s="1"/>
  <c r="T88" i="4" s="1"/>
  <c r="E88" i="4"/>
  <c r="O88" i="4" s="1"/>
  <c r="U88" i="4" s="1"/>
  <c r="F88" i="4"/>
  <c r="G88" i="4" s="1"/>
  <c r="B89" i="4"/>
  <c r="L89" i="4" s="1"/>
  <c r="R89" i="4" s="1"/>
  <c r="C89" i="4"/>
  <c r="M89" i="4" s="1"/>
  <c r="S89" i="4" s="1"/>
  <c r="D89" i="4"/>
  <c r="E89" i="4"/>
  <c r="F89" i="4"/>
  <c r="H89" i="4" s="1"/>
  <c r="I89" i="4" s="1"/>
  <c r="N89" i="4"/>
  <c r="O89" i="4"/>
  <c r="U89" i="4" s="1"/>
  <c r="T89" i="4"/>
  <c r="B90" i="4"/>
  <c r="L90" i="4" s="1"/>
  <c r="R90" i="4" s="1"/>
  <c r="C90" i="4"/>
  <c r="M90" i="4" s="1"/>
  <c r="S90" i="4" s="1"/>
  <c r="D90" i="4"/>
  <c r="E90" i="4"/>
  <c r="O90" i="4" s="1"/>
  <c r="U90" i="4" s="1"/>
  <c r="F90" i="4"/>
  <c r="G90" i="4" s="1"/>
  <c r="H90" i="4"/>
  <c r="I90" i="4" s="1"/>
  <c r="N90" i="4"/>
  <c r="T90" i="4" s="1"/>
  <c r="B91" i="4"/>
  <c r="L91" i="4" s="1"/>
  <c r="R91" i="4" s="1"/>
  <c r="C91" i="4"/>
  <c r="M91" i="4" s="1"/>
  <c r="S91" i="4" s="1"/>
  <c r="D91" i="4"/>
  <c r="N91" i="4" s="1"/>
  <c r="T91" i="4" s="1"/>
  <c r="E91" i="4"/>
  <c r="F91" i="4"/>
  <c r="G91" i="4" s="1"/>
  <c r="O91" i="4"/>
  <c r="U91" i="4" s="1"/>
  <c r="B92" i="4"/>
  <c r="C92" i="4"/>
  <c r="M92" i="4" s="1"/>
  <c r="S92" i="4" s="1"/>
  <c r="D92" i="4"/>
  <c r="N92" i="4" s="1"/>
  <c r="T92" i="4" s="1"/>
  <c r="E92" i="4"/>
  <c r="O92" i="4" s="1"/>
  <c r="U92" i="4" s="1"/>
  <c r="F92" i="4"/>
  <c r="H92" i="4" s="1"/>
  <c r="I92" i="4"/>
  <c r="L92" i="4"/>
  <c r="R92" i="4" s="1"/>
  <c r="B93" i="4"/>
  <c r="L93" i="4" s="1"/>
  <c r="C93" i="4"/>
  <c r="M93" i="4" s="1"/>
  <c r="S93" i="4" s="1"/>
  <c r="D93" i="4"/>
  <c r="N93" i="4" s="1"/>
  <c r="T93" i="4" s="1"/>
  <c r="E93" i="4"/>
  <c r="F93" i="4"/>
  <c r="G93" i="4" s="1"/>
  <c r="O93" i="4"/>
  <c r="U93" i="4" s="1"/>
  <c r="R93" i="4"/>
  <c r="B94" i="4"/>
  <c r="L94" i="4" s="1"/>
  <c r="R94" i="4" s="1"/>
  <c r="C94" i="4"/>
  <c r="M94" i="4" s="1"/>
  <c r="S94" i="4" s="1"/>
  <c r="D94" i="4"/>
  <c r="N94" i="4" s="1"/>
  <c r="T94" i="4" s="1"/>
  <c r="E94" i="4"/>
  <c r="O94" i="4" s="1"/>
  <c r="U94" i="4" s="1"/>
  <c r="F94" i="4"/>
  <c r="B95" i="4"/>
  <c r="C95" i="4"/>
  <c r="D95" i="4"/>
  <c r="N95" i="4" s="1"/>
  <c r="T95" i="4" s="1"/>
  <c r="E95" i="4"/>
  <c r="O95" i="4" s="1"/>
  <c r="U95" i="4" s="1"/>
  <c r="F95" i="4"/>
  <c r="G95" i="4" s="1"/>
  <c r="L95" i="4"/>
  <c r="R95" i="4" s="1"/>
  <c r="M95" i="4"/>
  <c r="S95" i="4" s="1"/>
  <c r="B96" i="4"/>
  <c r="C96" i="4"/>
  <c r="M96" i="4" s="1"/>
  <c r="S96" i="4" s="1"/>
  <c r="D96" i="4"/>
  <c r="N96" i="4" s="1"/>
  <c r="T96" i="4" s="1"/>
  <c r="E96" i="4"/>
  <c r="O96" i="4" s="1"/>
  <c r="U96" i="4" s="1"/>
  <c r="F96" i="4"/>
  <c r="G96" i="4" s="1"/>
  <c r="L96" i="4"/>
  <c r="R96" i="4" s="1"/>
  <c r="B97" i="4"/>
  <c r="L97" i="4" s="1"/>
  <c r="R97" i="4" s="1"/>
  <c r="C97" i="4"/>
  <c r="M97" i="4" s="1"/>
  <c r="S97" i="4" s="1"/>
  <c r="D97" i="4"/>
  <c r="N97" i="4" s="1"/>
  <c r="T97" i="4" s="1"/>
  <c r="E97" i="4"/>
  <c r="O97" i="4" s="1"/>
  <c r="U97" i="4" s="1"/>
  <c r="F97" i="4"/>
  <c r="G97" i="4" s="1"/>
  <c r="J97" i="4" s="1"/>
  <c r="P97" i="4" s="1"/>
  <c r="V97" i="4" s="1"/>
  <c r="H97" i="4"/>
  <c r="I97" i="4" s="1"/>
  <c r="B98" i="4"/>
  <c r="L98" i="4" s="1"/>
  <c r="R98" i="4" s="1"/>
  <c r="C98" i="4"/>
  <c r="M98" i="4" s="1"/>
  <c r="S98" i="4" s="1"/>
  <c r="K103" i="1" s="1"/>
  <c r="D98" i="4"/>
  <c r="N98" i="4" s="1"/>
  <c r="T98" i="4" s="1"/>
  <c r="E98" i="4"/>
  <c r="O98" i="4" s="1"/>
  <c r="U98" i="4" s="1"/>
  <c r="F98" i="4"/>
  <c r="H98" i="4" s="1"/>
  <c r="I98" i="4" s="1"/>
  <c r="B99" i="4"/>
  <c r="L99" i="4" s="1"/>
  <c r="R99" i="4" s="1"/>
  <c r="C99" i="4"/>
  <c r="M99" i="4" s="1"/>
  <c r="S99" i="4" s="1"/>
  <c r="D99" i="4"/>
  <c r="N99" i="4" s="1"/>
  <c r="T99" i="4" s="1"/>
  <c r="E99" i="4"/>
  <c r="O99" i="4" s="1"/>
  <c r="U99" i="4" s="1"/>
  <c r="F99" i="4"/>
  <c r="H99" i="4" s="1"/>
  <c r="I99" i="4" s="1"/>
  <c r="B100" i="4"/>
  <c r="L100" i="4" s="1"/>
  <c r="R100" i="4" s="1"/>
  <c r="C100" i="4"/>
  <c r="M100" i="4" s="1"/>
  <c r="S100" i="4" s="1"/>
  <c r="D100" i="4"/>
  <c r="N100" i="4" s="1"/>
  <c r="T100" i="4" s="1"/>
  <c r="E100" i="4"/>
  <c r="O100" i="4" s="1"/>
  <c r="U100" i="4" s="1"/>
  <c r="F100" i="4"/>
  <c r="H100" i="4" s="1"/>
  <c r="I100" i="4" s="1"/>
  <c r="B101" i="4"/>
  <c r="L101" i="4" s="1"/>
  <c r="R101" i="4" s="1"/>
  <c r="C101" i="4"/>
  <c r="M101" i="4" s="1"/>
  <c r="S101" i="4" s="1"/>
  <c r="D101" i="4"/>
  <c r="N101" i="4" s="1"/>
  <c r="T101" i="4" s="1"/>
  <c r="E101" i="4"/>
  <c r="F101" i="4"/>
  <c r="G101" i="4"/>
  <c r="H101" i="4"/>
  <c r="I101" i="4" s="1"/>
  <c r="J101" i="4" s="1"/>
  <c r="P101" i="4" s="1"/>
  <c r="V101" i="4" s="1"/>
  <c r="O101" i="4"/>
  <c r="U101" i="4" s="1"/>
  <c r="E2" i="4"/>
  <c r="O2" i="4" s="1"/>
  <c r="U2" i="4" s="1"/>
  <c r="O7" i="1" s="1"/>
  <c r="D2" i="4"/>
  <c r="N2" i="4" s="1"/>
  <c r="T2" i="4" s="1"/>
  <c r="M7" i="1" s="1"/>
  <c r="C2" i="4"/>
  <c r="M2" i="4" s="1"/>
  <c r="S2" i="4" s="1"/>
  <c r="K7" i="1" s="1"/>
  <c r="B2" i="4"/>
  <c r="L2" i="4" s="1"/>
  <c r="R2" i="4" s="1"/>
  <c r="I7" i="1" s="1"/>
  <c r="F2" i="4"/>
  <c r="H2" i="4" s="1"/>
  <c r="I2" i="4" s="1"/>
  <c r="F6" i="3"/>
  <c r="G6" i="3" s="1"/>
  <c r="H6" i="3" s="1"/>
  <c r="G5" i="3"/>
  <c r="H5" i="3" s="1"/>
  <c r="G4" i="3"/>
  <c r="H4" i="3" s="1"/>
  <c r="G3" i="3"/>
  <c r="H3" i="3" s="1"/>
  <c r="G2" i="3"/>
  <c r="H2" i="3" s="1"/>
  <c r="G8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9" i="1"/>
  <c r="G10" i="1"/>
  <c r="G11" i="1"/>
  <c r="G12" i="1"/>
  <c r="G13" i="1"/>
  <c r="G14" i="1"/>
  <c r="G15" i="1"/>
  <c r="G7" i="1"/>
  <c r="P77" i="6" l="1"/>
  <c r="V77" i="6" s="1"/>
  <c r="P48" i="6"/>
  <c r="V48" i="6" s="1"/>
  <c r="P21" i="6"/>
  <c r="V21" i="6" s="1"/>
  <c r="U40" i="6"/>
  <c r="L51" i="6"/>
  <c r="R51" i="6" s="1"/>
  <c r="G32" i="6"/>
  <c r="H32" i="6"/>
  <c r="I32" i="6" s="1"/>
  <c r="J32" i="6" s="1"/>
  <c r="P32" i="6" s="1"/>
  <c r="G94" i="6"/>
  <c r="J94" i="6" s="1"/>
  <c r="G70" i="6"/>
  <c r="J70" i="6" s="1"/>
  <c r="H75" i="6"/>
  <c r="I75" i="6" s="1"/>
  <c r="J75" i="6" s="1"/>
  <c r="P75" i="6" s="1"/>
  <c r="V75" i="6" s="1"/>
  <c r="O6" i="6"/>
  <c r="U6" i="6" s="1"/>
  <c r="H23" i="6"/>
  <c r="I23" i="6" s="1"/>
  <c r="M16" i="6"/>
  <c r="S16" i="6" s="1"/>
  <c r="T73" i="6"/>
  <c r="N73" i="6"/>
  <c r="N84" i="6"/>
  <c r="T84" i="6" s="1"/>
  <c r="G6" i="6"/>
  <c r="J6" i="6" s="1"/>
  <c r="L36" i="6"/>
  <c r="R36" i="6" s="1"/>
  <c r="O84" i="6"/>
  <c r="U84" i="6" s="1"/>
  <c r="H49" i="6"/>
  <c r="I49" i="6" s="1"/>
  <c r="G49" i="6"/>
  <c r="J49" i="6" s="1"/>
  <c r="L24" i="6"/>
  <c r="R24" i="6" s="1"/>
  <c r="N36" i="6"/>
  <c r="T36" i="6" s="1"/>
  <c r="G54" i="6"/>
  <c r="H56" i="6"/>
  <c r="I56" i="6" s="1"/>
  <c r="J56" i="6" s="1"/>
  <c r="L14" i="6"/>
  <c r="R14" i="6" s="1"/>
  <c r="G52" i="6"/>
  <c r="J52" i="6" s="1"/>
  <c r="N96" i="6"/>
  <c r="T96" i="6" s="1"/>
  <c r="O10" i="6"/>
  <c r="U10" i="6" s="1"/>
  <c r="M100" i="6"/>
  <c r="S100" i="6" s="1"/>
  <c r="R18" i="6"/>
  <c r="H25" i="6"/>
  <c r="I25" i="6" s="1"/>
  <c r="J25" i="6" s="1"/>
  <c r="O100" i="6"/>
  <c r="U100" i="6" s="1"/>
  <c r="H8" i="6"/>
  <c r="I8" i="6" s="1"/>
  <c r="G100" i="6"/>
  <c r="N90" i="6"/>
  <c r="T90" i="6" s="1"/>
  <c r="L2" i="6"/>
  <c r="R2" i="6" s="1"/>
  <c r="M2" i="6"/>
  <c r="S2" i="6" s="1"/>
  <c r="R5" i="6"/>
  <c r="N14" i="6"/>
  <c r="T14" i="6" s="1"/>
  <c r="N29" i="6"/>
  <c r="T29" i="6" s="1"/>
  <c r="R34" i="6"/>
  <c r="G62" i="6"/>
  <c r="J62" i="6" s="1"/>
  <c r="P62" i="6" s="1"/>
  <c r="R82" i="6"/>
  <c r="O40" i="6"/>
  <c r="L30" i="6"/>
  <c r="R30" i="6" s="1"/>
  <c r="H35" i="6"/>
  <c r="I35" i="6" s="1"/>
  <c r="J35" i="6" s="1"/>
  <c r="S82" i="6"/>
  <c r="G92" i="6"/>
  <c r="J92" i="6" s="1"/>
  <c r="N4" i="6"/>
  <c r="T4" i="6" s="1"/>
  <c r="H68" i="6"/>
  <c r="I68" i="6" s="1"/>
  <c r="J68" i="6" s="1"/>
  <c r="S36" i="6"/>
  <c r="M36" i="6"/>
  <c r="U98" i="6"/>
  <c r="G16" i="6"/>
  <c r="J16" i="6" s="1"/>
  <c r="P16" i="6" s="1"/>
  <c r="V16" i="6" s="1"/>
  <c r="O36" i="6"/>
  <c r="U36" i="6" s="1"/>
  <c r="M96" i="6"/>
  <c r="S96" i="6" s="1"/>
  <c r="O2" i="6"/>
  <c r="U2" i="6" s="1"/>
  <c r="L20" i="6"/>
  <c r="R20" i="6" s="1"/>
  <c r="L32" i="6"/>
  <c r="R32" i="6" s="1"/>
  <c r="R40" i="6"/>
  <c r="L40" i="6"/>
  <c r="O45" i="6"/>
  <c r="U45" i="6" s="1"/>
  <c r="G50" i="6"/>
  <c r="J50" i="6" s="1"/>
  <c r="U88" i="6"/>
  <c r="L94" i="6"/>
  <c r="R94" i="6" s="1"/>
  <c r="H96" i="6"/>
  <c r="I96" i="6" s="1"/>
  <c r="J96" i="6" s="1"/>
  <c r="P96" i="6" s="1"/>
  <c r="V96" i="6" s="1"/>
  <c r="O18" i="6"/>
  <c r="U18" i="6" s="1"/>
  <c r="O25" i="6"/>
  <c r="U25" i="6" s="1"/>
  <c r="R38" i="6"/>
  <c r="J23" i="6"/>
  <c r="V46" i="6"/>
  <c r="R26" i="6"/>
  <c r="L26" i="6"/>
  <c r="G38" i="6"/>
  <c r="O73" i="6"/>
  <c r="U73" i="6" s="1"/>
  <c r="H66" i="6"/>
  <c r="I66" i="6" s="1"/>
  <c r="J66" i="6" s="1"/>
  <c r="P66" i="6" s="1"/>
  <c r="G82" i="6"/>
  <c r="J82" i="6" s="1"/>
  <c r="P82" i="6" s="1"/>
  <c r="N2" i="6"/>
  <c r="T2" i="6" s="1"/>
  <c r="L8" i="6"/>
  <c r="R8" i="6" s="1"/>
  <c r="M10" i="6"/>
  <c r="S10" i="6" s="1"/>
  <c r="M20" i="6"/>
  <c r="S20" i="6" s="1"/>
  <c r="M32" i="6"/>
  <c r="S32" i="6" s="1"/>
  <c r="L43" i="6"/>
  <c r="R43" i="6" s="1"/>
  <c r="R63" i="6"/>
  <c r="M75" i="6"/>
  <c r="S75" i="6" s="1"/>
  <c r="G80" i="6"/>
  <c r="H80" i="6"/>
  <c r="I80" i="6" s="1"/>
  <c r="J80" i="6" s="1"/>
  <c r="P80" i="6" s="1"/>
  <c r="V80" i="6" s="1"/>
  <c r="G88" i="6"/>
  <c r="H88" i="6"/>
  <c r="I88" i="6" s="1"/>
  <c r="J88" i="6" s="1"/>
  <c r="P88" i="6" s="1"/>
  <c r="V88" i="6" s="1"/>
  <c r="M94" i="6"/>
  <c r="S94" i="6" s="1"/>
  <c r="P46" i="6"/>
  <c r="M40" i="6"/>
  <c r="S40" i="6" s="1"/>
  <c r="P11" i="6"/>
  <c r="V11" i="6" s="1"/>
  <c r="G43" i="6"/>
  <c r="H43" i="6"/>
  <c r="I43" i="6" s="1"/>
  <c r="J18" i="6"/>
  <c r="P18" i="6" s="1"/>
  <c r="O4" i="6"/>
  <c r="U4" i="6" s="1"/>
  <c r="L80" i="6"/>
  <c r="R80" i="6" s="1"/>
  <c r="S8" i="6"/>
  <c r="N20" i="6"/>
  <c r="T20" i="6" s="1"/>
  <c r="T40" i="6"/>
  <c r="S53" i="6"/>
  <c r="O60" i="6"/>
  <c r="U60" i="6" s="1"/>
  <c r="S63" i="6"/>
  <c r="N94" i="6"/>
  <c r="T94" i="6" s="1"/>
  <c r="R100" i="6"/>
  <c r="L100" i="6"/>
  <c r="P59" i="6"/>
  <c r="V59" i="6" s="1"/>
  <c r="M53" i="6"/>
  <c r="L5" i="6"/>
  <c r="S5" i="6"/>
  <c r="G22" i="6"/>
  <c r="J22" i="6" s="1"/>
  <c r="G36" i="6"/>
  <c r="J36" i="6" s="1"/>
  <c r="H73" i="6"/>
  <c r="I73" i="6" s="1"/>
  <c r="J73" i="6" s="1"/>
  <c r="S9" i="6"/>
  <c r="R11" i="6"/>
  <c r="G12" i="6"/>
  <c r="J12" i="6" s="1"/>
  <c r="H18" i="6"/>
  <c r="I18" i="6" s="1"/>
  <c r="G20" i="6"/>
  <c r="G34" i="6"/>
  <c r="H51" i="6"/>
  <c r="I51" i="6" s="1"/>
  <c r="S57" i="6"/>
  <c r="G63" i="6"/>
  <c r="J63" i="6" s="1"/>
  <c r="U71" i="6"/>
  <c r="H84" i="6"/>
  <c r="I84" i="6" s="1"/>
  <c r="T63" i="6"/>
  <c r="M30" i="6"/>
  <c r="S30" i="6" s="1"/>
  <c r="J5" i="6"/>
  <c r="U7" i="6"/>
  <c r="G24" i="6"/>
  <c r="J24" i="6" s="1"/>
  <c r="S37" i="6"/>
  <c r="H53" i="6"/>
  <c r="I53" i="6" s="1"/>
  <c r="J53" i="6" s="1"/>
  <c r="T55" i="6"/>
  <c r="G61" i="6"/>
  <c r="J61" i="6" s="1"/>
  <c r="H69" i="6"/>
  <c r="I69" i="6" s="1"/>
  <c r="J69" i="6" s="1"/>
  <c r="S89" i="6"/>
  <c r="M39" i="6"/>
  <c r="S39" i="6" s="1"/>
  <c r="R15" i="6"/>
  <c r="R21" i="6"/>
  <c r="T37" i="6"/>
  <c r="U81" i="6"/>
  <c r="R85" i="6"/>
  <c r="S69" i="6"/>
  <c r="U12" i="6"/>
  <c r="T41" i="6"/>
  <c r="T61" i="6"/>
  <c r="S3" i="6"/>
  <c r="T30" i="6"/>
  <c r="G45" i="6"/>
  <c r="G3" i="6"/>
  <c r="J3" i="6" s="1"/>
  <c r="H7" i="6"/>
  <c r="I7" i="6" s="1"/>
  <c r="J7" i="6" s="1"/>
  <c r="S15" i="6"/>
  <c r="S21" i="6"/>
  <c r="U37" i="6"/>
  <c r="R50" i="6"/>
  <c r="R52" i="6"/>
  <c r="R62" i="6"/>
  <c r="S72" i="6"/>
  <c r="J91" i="6"/>
  <c r="P91" i="6" s="1"/>
  <c r="V91" i="6" s="1"/>
  <c r="J93" i="6"/>
  <c r="P93" i="6" s="1"/>
  <c r="V93" i="6" s="1"/>
  <c r="O99" i="6"/>
  <c r="U99" i="6" s="1"/>
  <c r="L74" i="6"/>
  <c r="R74" i="6" s="1"/>
  <c r="N48" i="6"/>
  <c r="T48" i="6" s="1"/>
  <c r="U51" i="6"/>
  <c r="G98" i="6"/>
  <c r="J98" i="6" s="1"/>
  <c r="P98" i="6" s="1"/>
  <c r="V98" i="6" s="1"/>
  <c r="U41" i="6"/>
  <c r="U65" i="6"/>
  <c r="U78" i="6"/>
  <c r="T21" i="6"/>
  <c r="S23" i="6"/>
  <c r="R31" i="6"/>
  <c r="U33" i="6"/>
  <c r="R35" i="6"/>
  <c r="J37" i="6"/>
  <c r="H39" i="6"/>
  <c r="I39" i="6" s="1"/>
  <c r="J39" i="6" s="1"/>
  <c r="T46" i="6"/>
  <c r="S50" i="6"/>
  <c r="H55" i="6"/>
  <c r="I55" i="6" s="1"/>
  <c r="J55" i="6" s="1"/>
  <c r="S62" i="6"/>
  <c r="R68" i="6"/>
  <c r="G81" i="6"/>
  <c r="J81" i="6" s="1"/>
  <c r="H97" i="6"/>
  <c r="I97" i="6" s="1"/>
  <c r="J97" i="6" s="1"/>
  <c r="N3" i="6"/>
  <c r="T3" i="6" s="1"/>
  <c r="U17" i="6"/>
  <c r="S31" i="6"/>
  <c r="S35" i="6"/>
  <c r="U42" i="6"/>
  <c r="U46" i="6"/>
  <c r="T52" i="6"/>
  <c r="T62" i="6"/>
  <c r="S68" i="6"/>
  <c r="R77" i="6"/>
  <c r="T79" i="6"/>
  <c r="H89" i="6"/>
  <c r="I89" i="6" s="1"/>
  <c r="J89" i="6" s="1"/>
  <c r="G95" i="6"/>
  <c r="J95" i="6" s="1"/>
  <c r="G99" i="6"/>
  <c r="J99" i="6" s="1"/>
  <c r="P99" i="6" s="1"/>
  <c r="V99" i="6" s="1"/>
  <c r="M99" i="6"/>
  <c r="S99" i="6" s="1"/>
  <c r="M83" i="6"/>
  <c r="S83" i="6" s="1"/>
  <c r="L48" i="6"/>
  <c r="R48" i="6" s="1"/>
  <c r="O41" i="6"/>
  <c r="M35" i="6"/>
  <c r="M3" i="6"/>
  <c r="T53" i="6"/>
  <c r="T78" i="6"/>
  <c r="R9" i="6"/>
  <c r="S91" i="6"/>
  <c r="T13" i="6"/>
  <c r="S19" i="6"/>
  <c r="T31" i="6"/>
  <c r="R75" i="6"/>
  <c r="S77" i="6"/>
  <c r="L99" i="6"/>
  <c r="R99" i="6" s="1"/>
  <c r="N57" i="6"/>
  <c r="T57" i="6" s="1"/>
  <c r="O44" i="6"/>
  <c r="U44" i="6" s="1"/>
  <c r="N41" i="6"/>
  <c r="L35" i="6"/>
  <c r="O28" i="6"/>
  <c r="U28" i="6" s="1"/>
  <c r="L19" i="6"/>
  <c r="R19" i="6" s="1"/>
  <c r="O12" i="6"/>
  <c r="L3" i="6"/>
  <c r="R3" i="6" s="1"/>
  <c r="J57" i="4"/>
  <c r="P57" i="4" s="1"/>
  <c r="V57" i="4" s="1"/>
  <c r="H38" i="4"/>
  <c r="I38" i="4" s="1"/>
  <c r="H33" i="4"/>
  <c r="I33" i="4" s="1"/>
  <c r="J33" i="4" s="1"/>
  <c r="P33" i="4" s="1"/>
  <c r="V33" i="4" s="1"/>
  <c r="J13" i="4"/>
  <c r="P13" i="4" s="1"/>
  <c r="V13" i="4" s="1"/>
  <c r="G89" i="4"/>
  <c r="J89" i="4" s="1"/>
  <c r="P89" i="4" s="1"/>
  <c r="V89" i="4" s="1"/>
  <c r="J80" i="4"/>
  <c r="P80" i="4" s="1"/>
  <c r="V80" i="4" s="1"/>
  <c r="G65" i="4"/>
  <c r="J65" i="4" s="1"/>
  <c r="P65" i="4" s="1"/>
  <c r="V65" i="4" s="1"/>
  <c r="H49" i="4"/>
  <c r="I49" i="4" s="1"/>
  <c r="H31" i="4"/>
  <c r="I31" i="4" s="1"/>
  <c r="H26" i="4"/>
  <c r="I26" i="4" s="1"/>
  <c r="J26" i="4" s="1"/>
  <c r="P26" i="4" s="1"/>
  <c r="V26" i="4" s="1"/>
  <c r="H17" i="4"/>
  <c r="I17" i="4" s="1"/>
  <c r="J17" i="4"/>
  <c r="P17" i="4" s="1"/>
  <c r="V17" i="4" s="1"/>
  <c r="J82" i="4"/>
  <c r="P82" i="4" s="1"/>
  <c r="V82" i="4" s="1"/>
  <c r="J49" i="4"/>
  <c r="P49" i="4" s="1"/>
  <c r="V49" i="4" s="1"/>
  <c r="G99" i="4"/>
  <c r="J99" i="4" s="1"/>
  <c r="P99" i="4" s="1"/>
  <c r="V99" i="4" s="1"/>
  <c r="H95" i="4"/>
  <c r="I95" i="4" s="1"/>
  <c r="H86" i="4"/>
  <c r="I86" i="4" s="1"/>
  <c r="H77" i="4"/>
  <c r="I77" i="4" s="1"/>
  <c r="H42" i="4"/>
  <c r="I42" i="4" s="1"/>
  <c r="G75" i="4"/>
  <c r="J75" i="4" s="1"/>
  <c r="P75" i="4" s="1"/>
  <c r="V75" i="4" s="1"/>
  <c r="H34" i="4"/>
  <c r="I34" i="4" s="1"/>
  <c r="H7" i="4"/>
  <c r="I7" i="4" s="1"/>
  <c r="J95" i="4"/>
  <c r="P95" i="4" s="1"/>
  <c r="V95" i="4" s="1"/>
  <c r="J73" i="4"/>
  <c r="P73" i="4" s="1"/>
  <c r="V73" i="4" s="1"/>
  <c r="J60" i="4"/>
  <c r="P60" i="4" s="1"/>
  <c r="V60" i="4" s="1"/>
  <c r="J20" i="4"/>
  <c r="P20" i="4" s="1"/>
  <c r="V20" i="4" s="1"/>
  <c r="G98" i="4"/>
  <c r="G83" i="4"/>
  <c r="J83" i="4" s="1"/>
  <c r="P83" i="4" s="1"/>
  <c r="V83" i="4" s="1"/>
  <c r="H41" i="4"/>
  <c r="I41" i="4" s="1"/>
  <c r="J41" i="4" s="1"/>
  <c r="P41" i="4" s="1"/>
  <c r="V41" i="4" s="1"/>
  <c r="G36" i="4"/>
  <c r="J36" i="4" s="1"/>
  <c r="P36" i="4" s="1"/>
  <c r="V36" i="4" s="1"/>
  <c r="G2" i="4"/>
  <c r="J2" i="4" s="1"/>
  <c r="P2" i="4" s="1"/>
  <c r="V2" i="4" s="1"/>
  <c r="Q7" i="1" s="1"/>
  <c r="R7" i="1" s="1"/>
  <c r="S80" i="6"/>
  <c r="R93" i="6"/>
  <c r="U93" i="6"/>
  <c r="T28" i="6"/>
  <c r="V66" i="6"/>
  <c r="U15" i="6"/>
  <c r="S25" i="6"/>
  <c r="S95" i="6"/>
  <c r="R6" i="6"/>
  <c r="V32" i="6"/>
  <c r="U34" i="6"/>
  <c r="R45" i="6"/>
  <c r="T69" i="6"/>
  <c r="T95" i="6"/>
  <c r="R54" i="6"/>
  <c r="U63" i="6"/>
  <c r="U13" i="6"/>
  <c r="S47" i="6"/>
  <c r="S56" i="6"/>
  <c r="S58" i="6"/>
  <c r="T67" i="6"/>
  <c r="U95" i="6"/>
  <c r="R101" i="6"/>
  <c r="V18" i="6"/>
  <c r="V83" i="6"/>
  <c r="R84" i="6"/>
  <c r="U19" i="6"/>
  <c r="S41" i="6"/>
  <c r="T56" i="6"/>
  <c r="T58" i="6"/>
  <c r="U67" i="6"/>
  <c r="S88" i="6"/>
  <c r="R90" i="6"/>
  <c r="S101" i="6"/>
  <c r="V82" i="6"/>
  <c r="T88" i="6"/>
  <c r="S90" i="6"/>
  <c r="T101" i="6"/>
  <c r="S73" i="6"/>
  <c r="U101" i="6"/>
  <c r="U79" i="6"/>
  <c r="T92" i="6"/>
  <c r="T24" i="6"/>
  <c r="V33" i="6"/>
  <c r="T35" i="6"/>
  <c r="U53" i="6"/>
  <c r="T66" i="6"/>
  <c r="U77" i="6"/>
  <c r="T83" i="6"/>
  <c r="S85" i="6"/>
  <c r="R22" i="6"/>
  <c r="T60" i="6"/>
  <c r="T12" i="6"/>
  <c r="T77" i="6"/>
  <c r="U24" i="6"/>
  <c r="U35" i="6"/>
  <c r="T42" i="6"/>
  <c r="S48" i="6"/>
  <c r="S55" i="6"/>
  <c r="V62" i="6"/>
  <c r="V64" i="6"/>
  <c r="U66" i="6"/>
  <c r="U83" i="6"/>
  <c r="G2" i="6"/>
  <c r="J2" i="6" s="1"/>
  <c r="J8" i="6"/>
  <c r="J45" i="6"/>
  <c r="J30" i="6"/>
  <c r="J27" i="6"/>
  <c r="J34" i="6"/>
  <c r="J29" i="6"/>
  <c r="J72" i="6"/>
  <c r="J51" i="6"/>
  <c r="G31" i="6"/>
  <c r="J31" i="6" s="1"/>
  <c r="G76" i="6"/>
  <c r="J76" i="6" s="1"/>
  <c r="H90" i="6"/>
  <c r="I90" i="6" s="1"/>
  <c r="G90" i="6"/>
  <c r="H26" i="6"/>
  <c r="I26" i="6" s="1"/>
  <c r="G26" i="6"/>
  <c r="J26" i="6" s="1"/>
  <c r="H74" i="6"/>
  <c r="I74" i="6" s="1"/>
  <c r="G74" i="6"/>
  <c r="G28" i="6"/>
  <c r="J28" i="6" s="1"/>
  <c r="G60" i="6"/>
  <c r="J60" i="6" s="1"/>
  <c r="H58" i="6"/>
  <c r="I58" i="6" s="1"/>
  <c r="G58" i="6"/>
  <c r="J58" i="6" s="1"/>
  <c r="J84" i="6"/>
  <c r="H71" i="6"/>
  <c r="I71" i="6" s="1"/>
  <c r="G71" i="6"/>
  <c r="J71" i="6" s="1"/>
  <c r="J100" i="6"/>
  <c r="J20" i="6"/>
  <c r="G15" i="6"/>
  <c r="J15" i="6" s="1"/>
  <c r="G4" i="6"/>
  <c r="J4" i="6" s="1"/>
  <c r="H10" i="6"/>
  <c r="I10" i="6" s="1"/>
  <c r="G10" i="6"/>
  <c r="J10" i="6" s="1"/>
  <c r="G13" i="6"/>
  <c r="J13" i="6" s="1"/>
  <c r="G14" i="6"/>
  <c r="J14" i="6" s="1"/>
  <c r="G17" i="6"/>
  <c r="J17" i="6" s="1"/>
  <c r="H19" i="6"/>
  <c r="I19" i="6" s="1"/>
  <c r="J19" i="6" s="1"/>
  <c r="G57" i="6"/>
  <c r="J57" i="6" s="1"/>
  <c r="J9" i="6"/>
  <c r="J54" i="6"/>
  <c r="G47" i="6"/>
  <c r="J47" i="6" s="1"/>
  <c r="H87" i="6"/>
  <c r="I87" i="6" s="1"/>
  <c r="G87" i="6"/>
  <c r="J87" i="6" s="1"/>
  <c r="G44" i="6"/>
  <c r="J44" i="6" s="1"/>
  <c r="G67" i="6"/>
  <c r="J67" i="6" s="1"/>
  <c r="G79" i="6"/>
  <c r="J79" i="6" s="1"/>
  <c r="G41" i="6"/>
  <c r="J41" i="6" s="1"/>
  <c r="G86" i="6"/>
  <c r="J86" i="6" s="1"/>
  <c r="G40" i="6"/>
  <c r="J40" i="6" s="1"/>
  <c r="G65" i="6"/>
  <c r="J65" i="6" s="1"/>
  <c r="G78" i="6"/>
  <c r="J78" i="6" s="1"/>
  <c r="H42" i="6"/>
  <c r="I42" i="6" s="1"/>
  <c r="G42" i="6"/>
  <c r="J38" i="6"/>
  <c r="G85" i="6"/>
  <c r="J85" i="6" s="1"/>
  <c r="G101" i="6"/>
  <c r="J101" i="6" s="1"/>
  <c r="J84" i="4"/>
  <c r="P84" i="4" s="1"/>
  <c r="V84" i="4" s="1"/>
  <c r="J31" i="4"/>
  <c r="P31" i="4" s="1"/>
  <c r="V31" i="4" s="1"/>
  <c r="J90" i="4"/>
  <c r="P90" i="4" s="1"/>
  <c r="V90" i="4" s="1"/>
  <c r="J81" i="4"/>
  <c r="P81" i="4" s="1"/>
  <c r="V81" i="4" s="1"/>
  <c r="J64" i="4"/>
  <c r="P64" i="4" s="1"/>
  <c r="V64" i="4" s="1"/>
  <c r="H15" i="4"/>
  <c r="I15" i="4" s="1"/>
  <c r="J15" i="4" s="1"/>
  <c r="P15" i="4" s="1"/>
  <c r="V15" i="4" s="1"/>
  <c r="H5" i="4"/>
  <c r="I5" i="4" s="1"/>
  <c r="J5" i="4" s="1"/>
  <c r="P5" i="4" s="1"/>
  <c r="V5" i="4" s="1"/>
  <c r="H25" i="4"/>
  <c r="I25" i="4" s="1"/>
  <c r="J25" i="4" s="1"/>
  <c r="P25" i="4" s="1"/>
  <c r="V25" i="4" s="1"/>
  <c r="H10" i="4"/>
  <c r="I10" i="4" s="1"/>
  <c r="J10" i="4" s="1"/>
  <c r="P10" i="4" s="1"/>
  <c r="V10" i="4" s="1"/>
  <c r="H37" i="4"/>
  <c r="I37" i="4" s="1"/>
  <c r="J37" i="4" s="1"/>
  <c r="P37" i="4" s="1"/>
  <c r="V37" i="4" s="1"/>
  <c r="H23" i="4"/>
  <c r="I23" i="4" s="1"/>
  <c r="J23" i="4" s="1"/>
  <c r="P23" i="4" s="1"/>
  <c r="V23" i="4" s="1"/>
  <c r="J7" i="4"/>
  <c r="P7" i="4" s="1"/>
  <c r="V7" i="4" s="1"/>
  <c r="G92" i="4"/>
  <c r="J92" i="4" s="1"/>
  <c r="P92" i="4" s="1"/>
  <c r="V92" i="4" s="1"/>
  <c r="G11" i="4"/>
  <c r="J11" i="4" s="1"/>
  <c r="P11" i="4" s="1"/>
  <c r="V11" i="4" s="1"/>
  <c r="H93" i="4"/>
  <c r="I93" i="4" s="1"/>
  <c r="H48" i="4"/>
  <c r="I48" i="4" s="1"/>
  <c r="J48" i="4" s="1"/>
  <c r="P48" i="4" s="1"/>
  <c r="V48" i="4" s="1"/>
  <c r="J47" i="4"/>
  <c r="P47" i="4" s="1"/>
  <c r="V47" i="4" s="1"/>
  <c r="H96" i="4"/>
  <c r="I96" i="4" s="1"/>
  <c r="J96" i="4" s="1"/>
  <c r="P96" i="4" s="1"/>
  <c r="V96" i="4" s="1"/>
  <c r="H79" i="4"/>
  <c r="I79" i="4" s="1"/>
  <c r="J79" i="4" s="1"/>
  <c r="P79" i="4" s="1"/>
  <c r="V79" i="4" s="1"/>
  <c r="G40" i="4"/>
  <c r="J40" i="4" s="1"/>
  <c r="P40" i="4" s="1"/>
  <c r="V40" i="4" s="1"/>
  <c r="H29" i="4"/>
  <c r="I29" i="4" s="1"/>
  <c r="J29" i="4" s="1"/>
  <c r="P29" i="4" s="1"/>
  <c r="V29" i="4" s="1"/>
  <c r="J98" i="4"/>
  <c r="P98" i="4" s="1"/>
  <c r="V98" i="4" s="1"/>
  <c r="H63" i="4"/>
  <c r="I63" i="4" s="1"/>
  <c r="J63" i="4" s="1"/>
  <c r="P63" i="4" s="1"/>
  <c r="V63" i="4" s="1"/>
  <c r="J43" i="4"/>
  <c r="P43" i="4" s="1"/>
  <c r="V43" i="4" s="1"/>
  <c r="J4" i="4"/>
  <c r="P4" i="4" s="1"/>
  <c r="V4" i="4" s="1"/>
  <c r="H91" i="4"/>
  <c r="I91" i="4" s="1"/>
  <c r="J91" i="4" s="1"/>
  <c r="P91" i="4" s="1"/>
  <c r="V91" i="4" s="1"/>
  <c r="H85" i="4"/>
  <c r="I85" i="4" s="1"/>
  <c r="H61" i="4"/>
  <c r="I61" i="4" s="1"/>
  <c r="J61" i="4" s="1"/>
  <c r="P61" i="4" s="1"/>
  <c r="V61" i="4" s="1"/>
  <c r="H52" i="4"/>
  <c r="I52" i="4" s="1"/>
  <c r="J52" i="4" s="1"/>
  <c r="P52" i="4" s="1"/>
  <c r="V52" i="4" s="1"/>
  <c r="H45" i="4"/>
  <c r="I45" i="4" s="1"/>
  <c r="J45" i="4" s="1"/>
  <c r="P45" i="4" s="1"/>
  <c r="V45" i="4" s="1"/>
  <c r="H9" i="4"/>
  <c r="I9" i="4" s="1"/>
  <c r="G100" i="4"/>
  <c r="J100" i="4" s="1"/>
  <c r="P100" i="4" s="1"/>
  <c r="V100" i="4" s="1"/>
  <c r="G59" i="4"/>
  <c r="J59" i="4" s="1"/>
  <c r="P59" i="4" s="1"/>
  <c r="V59" i="4" s="1"/>
  <c r="H30" i="4"/>
  <c r="I30" i="4" s="1"/>
  <c r="J30" i="4" s="1"/>
  <c r="P30" i="4" s="1"/>
  <c r="V30" i="4" s="1"/>
  <c r="J9" i="4"/>
  <c r="P9" i="4" s="1"/>
  <c r="V9" i="4" s="1"/>
  <c r="J68" i="4"/>
  <c r="P68" i="4" s="1"/>
  <c r="V68" i="4" s="1"/>
  <c r="J16" i="4"/>
  <c r="P16" i="4" s="1"/>
  <c r="V16" i="4" s="1"/>
  <c r="J42" i="4"/>
  <c r="P42" i="4" s="1"/>
  <c r="V42" i="4" s="1"/>
  <c r="G35" i="4"/>
  <c r="H35" i="4"/>
  <c r="I35" i="4" s="1"/>
  <c r="G72" i="4"/>
  <c r="J72" i="4" s="1"/>
  <c r="P72" i="4" s="1"/>
  <c r="V72" i="4" s="1"/>
  <c r="G44" i="4"/>
  <c r="J44" i="4" s="1"/>
  <c r="P44" i="4" s="1"/>
  <c r="V44" i="4" s="1"/>
  <c r="H22" i="4"/>
  <c r="I22" i="4" s="1"/>
  <c r="J22" i="4" s="1"/>
  <c r="P22" i="4" s="1"/>
  <c r="V22" i="4" s="1"/>
  <c r="J77" i="4"/>
  <c r="P77" i="4" s="1"/>
  <c r="V77" i="4" s="1"/>
  <c r="J27" i="4"/>
  <c r="P27" i="4" s="1"/>
  <c r="V27" i="4" s="1"/>
  <c r="J18" i="4"/>
  <c r="P18" i="4" s="1"/>
  <c r="V18" i="4" s="1"/>
  <c r="G78" i="4"/>
  <c r="H78" i="4"/>
  <c r="I78" i="4" s="1"/>
  <c r="J85" i="4"/>
  <c r="P85" i="4" s="1"/>
  <c r="V85" i="4" s="1"/>
  <c r="J50" i="4"/>
  <c r="P50" i="4" s="1"/>
  <c r="V50" i="4" s="1"/>
  <c r="J38" i="4"/>
  <c r="P38" i="4" s="1"/>
  <c r="V38" i="4" s="1"/>
  <c r="G94" i="4"/>
  <c r="H94" i="4"/>
  <c r="I94" i="4" s="1"/>
  <c r="J93" i="4"/>
  <c r="P93" i="4" s="1"/>
  <c r="V93" i="4" s="1"/>
  <c r="J66" i="4"/>
  <c r="P66" i="4" s="1"/>
  <c r="V66" i="4" s="1"/>
  <c r="H53" i="4"/>
  <c r="I53" i="4" s="1"/>
  <c r="J53" i="4" s="1"/>
  <c r="P53" i="4" s="1"/>
  <c r="V53" i="4" s="1"/>
  <c r="H88" i="4"/>
  <c r="I88" i="4" s="1"/>
  <c r="J88" i="4" s="1"/>
  <c r="P88" i="4" s="1"/>
  <c r="V88" i="4" s="1"/>
  <c r="H87" i="4"/>
  <c r="I87" i="4" s="1"/>
  <c r="J87" i="4" s="1"/>
  <c r="P87" i="4" s="1"/>
  <c r="V87" i="4" s="1"/>
  <c r="J86" i="4"/>
  <c r="P86" i="4" s="1"/>
  <c r="V86" i="4" s="1"/>
  <c r="G51" i="4"/>
  <c r="H51" i="4"/>
  <c r="I51" i="4" s="1"/>
  <c r="H39" i="4"/>
  <c r="I39" i="4" s="1"/>
  <c r="J39" i="4" s="1"/>
  <c r="P39" i="4" s="1"/>
  <c r="V39" i="4" s="1"/>
  <c r="G19" i="4"/>
  <c r="H19" i="4"/>
  <c r="I19" i="4" s="1"/>
  <c r="G67" i="4"/>
  <c r="H67" i="4"/>
  <c r="I67" i="4" s="1"/>
  <c r="J8" i="4"/>
  <c r="P8" i="4" s="1"/>
  <c r="V8" i="4" s="1"/>
  <c r="H6" i="4"/>
  <c r="I6" i="4" s="1"/>
  <c r="J6" i="4" s="1"/>
  <c r="P6" i="4" s="1"/>
  <c r="V6" i="4" s="1"/>
  <c r="J69" i="4"/>
  <c r="P69" i="4" s="1"/>
  <c r="V69" i="4" s="1"/>
  <c r="H54" i="4"/>
  <c r="I54" i="4" s="1"/>
  <c r="J54" i="4" s="1"/>
  <c r="P54" i="4" s="1"/>
  <c r="V54" i="4" s="1"/>
  <c r="J3" i="4"/>
  <c r="P3" i="4" s="1"/>
  <c r="V3" i="4" s="1"/>
  <c r="G28" i="4"/>
  <c r="H28" i="4"/>
  <c r="I28" i="4" s="1"/>
  <c r="G12" i="4"/>
  <c r="H12" i="4"/>
  <c r="I12" i="4" s="1"/>
  <c r="J34" i="4"/>
  <c r="P34" i="4" s="1"/>
  <c r="V34" i="4" s="1"/>
  <c r="G24" i="4"/>
  <c r="J24" i="4" s="1"/>
  <c r="P24" i="4" s="1"/>
  <c r="V24" i="4" s="1"/>
  <c r="J70" i="4"/>
  <c r="P70" i="4" s="1"/>
  <c r="V70" i="4" s="1"/>
  <c r="H58" i="4"/>
  <c r="I58" i="4" s="1"/>
  <c r="J58" i="4" s="1"/>
  <c r="P58" i="4" s="1"/>
  <c r="V58" i="4" s="1"/>
  <c r="H71" i="4"/>
  <c r="I71" i="4" s="1"/>
  <c r="J71" i="4" s="1"/>
  <c r="P71" i="4" s="1"/>
  <c r="V71" i="4" s="1"/>
  <c r="G56" i="4"/>
  <c r="J56" i="4" s="1"/>
  <c r="P56" i="4" s="1"/>
  <c r="V56" i="4" s="1"/>
  <c r="J21" i="4"/>
  <c r="P21" i="4" s="1"/>
  <c r="V21" i="4" s="1"/>
  <c r="H62" i="4"/>
  <c r="I62" i="4" s="1"/>
  <c r="J62" i="4" s="1"/>
  <c r="P62" i="4" s="1"/>
  <c r="V62" i="4" s="1"/>
  <c r="H14" i="4"/>
  <c r="I14" i="4" s="1"/>
  <c r="J14" i="4" s="1"/>
  <c r="P14" i="4" s="1"/>
  <c r="V14" i="4" s="1"/>
  <c r="H3" i="4"/>
  <c r="I3" i="4" s="1"/>
  <c r="P50" i="6" l="1"/>
  <c r="V50" i="6" s="1"/>
  <c r="P35" i="6"/>
  <c r="V35" i="6" s="1"/>
  <c r="P70" i="6"/>
  <c r="V70" i="6" s="1"/>
  <c r="P81" i="6"/>
  <c r="V81" i="6" s="1"/>
  <c r="P12" i="6"/>
  <c r="V12" i="6" s="1"/>
  <c r="P61" i="6"/>
  <c r="V61" i="6" s="1"/>
  <c r="P7" i="6"/>
  <c r="V7" i="6" s="1"/>
  <c r="P3" i="6"/>
  <c r="V3" i="6" s="1"/>
  <c r="P89" i="6"/>
  <c r="V89" i="6" s="1"/>
  <c r="P24" i="6"/>
  <c r="V24" i="6" s="1"/>
  <c r="P73" i="6"/>
  <c r="V73" i="6" s="1"/>
  <c r="P68" i="6"/>
  <c r="V68" i="6" s="1"/>
  <c r="P25" i="6"/>
  <c r="V25" i="6" s="1"/>
  <c r="P97" i="6"/>
  <c r="V97" i="6" s="1"/>
  <c r="P36" i="6"/>
  <c r="V36" i="6" s="1"/>
  <c r="V22" i="6"/>
  <c r="P22" i="6"/>
  <c r="P6" i="6"/>
  <c r="V6" i="6" s="1"/>
  <c r="P15" i="6"/>
  <c r="V15" i="6" s="1"/>
  <c r="P23" i="6"/>
  <c r="V23" i="6" s="1"/>
  <c r="P92" i="6"/>
  <c r="V92" i="6" s="1"/>
  <c r="P55" i="6"/>
  <c r="V55" i="6" s="1"/>
  <c r="P44" i="6"/>
  <c r="V44" i="6" s="1"/>
  <c r="P87" i="6"/>
  <c r="V87" i="6" s="1"/>
  <c r="P54" i="6"/>
  <c r="V54" i="6" s="1"/>
  <c r="P63" i="6"/>
  <c r="V63" i="6" s="1"/>
  <c r="P65" i="6"/>
  <c r="V65" i="6" s="1"/>
  <c r="P60" i="6"/>
  <c r="V60" i="6" s="1"/>
  <c r="P37" i="6"/>
  <c r="V37" i="6" s="1"/>
  <c r="P45" i="6"/>
  <c r="V45" i="6" s="1"/>
  <c r="P20" i="6"/>
  <c r="V20" i="6" s="1"/>
  <c r="P31" i="6"/>
  <c r="V31" i="6" s="1"/>
  <c r="P47" i="6"/>
  <c r="V47" i="6" s="1"/>
  <c r="P94" i="6"/>
  <c r="V94" i="6" s="1"/>
  <c r="P84" i="6"/>
  <c r="V84" i="6" s="1"/>
  <c r="P72" i="6"/>
  <c r="V72" i="6" s="1"/>
  <c r="P52" i="6"/>
  <c r="V52" i="6" s="1"/>
  <c r="P19" i="6"/>
  <c r="V19" i="6" s="1"/>
  <c r="P34" i="6"/>
  <c r="V34" i="6" s="1"/>
  <c r="P40" i="6"/>
  <c r="V40" i="6" s="1"/>
  <c r="P17" i="6"/>
  <c r="V17" i="6" s="1"/>
  <c r="P28" i="6"/>
  <c r="V28" i="6" s="1"/>
  <c r="P8" i="6"/>
  <c r="V8" i="6" s="1"/>
  <c r="P56" i="6"/>
  <c r="V56" i="6" s="1"/>
  <c r="P2" i="6"/>
  <c r="V2" i="6" s="1"/>
  <c r="P5" i="6"/>
  <c r="V5" i="6" s="1"/>
  <c r="P85" i="6"/>
  <c r="V85" i="6" s="1"/>
  <c r="P95" i="6"/>
  <c r="V95" i="6" s="1"/>
  <c r="P57" i="6"/>
  <c r="V57" i="6" s="1"/>
  <c r="P13" i="6"/>
  <c r="V13" i="6" s="1"/>
  <c r="P30" i="6"/>
  <c r="V30" i="6" s="1"/>
  <c r="P67" i="6"/>
  <c r="V67" i="6" s="1"/>
  <c r="P76" i="6"/>
  <c r="V76" i="6" s="1"/>
  <c r="P51" i="6"/>
  <c r="V51" i="6" s="1"/>
  <c r="P69" i="6"/>
  <c r="V69" i="6" s="1"/>
  <c r="P29" i="6"/>
  <c r="V29" i="6" s="1"/>
  <c r="P39" i="6"/>
  <c r="V39" i="6" s="1"/>
  <c r="P14" i="6"/>
  <c r="V14" i="6" s="1"/>
  <c r="P27" i="6"/>
  <c r="V27" i="6" s="1"/>
  <c r="P86" i="6"/>
  <c r="V86" i="6" s="1"/>
  <c r="P41" i="6"/>
  <c r="V41" i="6" s="1"/>
  <c r="P10" i="6"/>
  <c r="V10" i="6" s="1"/>
  <c r="P26" i="6"/>
  <c r="V26" i="6" s="1"/>
  <c r="P4" i="6"/>
  <c r="V4" i="6" s="1"/>
  <c r="P101" i="6"/>
  <c r="V101" i="6" s="1"/>
  <c r="P49" i="6"/>
  <c r="V49" i="6" s="1"/>
  <c r="P100" i="6"/>
  <c r="V100" i="6" s="1"/>
  <c r="P71" i="6"/>
  <c r="V71" i="6" s="1"/>
  <c r="P38" i="6"/>
  <c r="V38" i="6" s="1"/>
  <c r="P9" i="6"/>
  <c r="V9" i="6" s="1"/>
  <c r="P58" i="6"/>
  <c r="V58" i="6" s="1"/>
  <c r="P78" i="6"/>
  <c r="V78" i="6" s="1"/>
  <c r="P53" i="6"/>
  <c r="V53" i="6" s="1"/>
  <c r="P79" i="6"/>
  <c r="V79" i="6" s="1"/>
  <c r="J43" i="6"/>
  <c r="J42" i="6"/>
  <c r="J74" i="6"/>
  <c r="J90" i="6"/>
  <c r="J19" i="4"/>
  <c r="P19" i="4" s="1"/>
  <c r="V19" i="4" s="1"/>
  <c r="J78" i="4"/>
  <c r="P78" i="4" s="1"/>
  <c r="V78" i="4" s="1"/>
  <c r="J28" i="4"/>
  <c r="P28" i="4" s="1"/>
  <c r="V28" i="4" s="1"/>
  <c r="J94" i="4"/>
  <c r="P94" i="4" s="1"/>
  <c r="V94" i="4" s="1"/>
  <c r="J35" i="4"/>
  <c r="P35" i="4" s="1"/>
  <c r="V35" i="4" s="1"/>
  <c r="J67" i="4"/>
  <c r="P67" i="4" s="1"/>
  <c r="V67" i="4" s="1"/>
  <c r="J51" i="4"/>
  <c r="P51" i="4" s="1"/>
  <c r="V51" i="4" s="1"/>
  <c r="J12" i="4"/>
  <c r="P12" i="4" s="1"/>
  <c r="V12" i="4" s="1"/>
  <c r="V74" i="6" l="1"/>
  <c r="P74" i="6"/>
  <c r="P42" i="6"/>
  <c r="V42" i="6" s="1"/>
  <c r="P43" i="6"/>
  <c r="V43" i="6" s="1"/>
  <c r="P90" i="6"/>
  <c r="V90" i="6" s="1"/>
</calcChain>
</file>

<file path=xl/sharedStrings.xml><?xml version="1.0" encoding="utf-8"?>
<sst xmlns="http://schemas.openxmlformats.org/spreadsheetml/2006/main" count="75" uniqueCount="48">
  <si>
    <t>学校名</t>
    <rPh sb="0" eb="3">
      <t>ガッコウメイ</t>
    </rPh>
    <phoneticPr fontId="1"/>
  </si>
  <si>
    <t>ナンバー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</si>
  <si>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</si>
  <si>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</si>
  <si>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</si>
  <si>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</si>
  <si>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〇〇</t>
    <phoneticPr fontId="1"/>
  </si>
  <si>
    <t>□□</t>
    <phoneticPr fontId="1"/>
  </si>
  <si>
    <t>男／女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</si>
  <si>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</si>
  <si>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</si>
  <si>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中学校</t>
    <rPh sb="0" eb="3">
      <t>チュウガッコウ</t>
    </rPh>
    <phoneticPr fontId="1"/>
  </si>
  <si>
    <t>学校略称</t>
    <rPh sb="0" eb="2">
      <t>ガッコウ</t>
    </rPh>
    <rPh sb="2" eb="4">
      <t>リャクショウ</t>
    </rPh>
    <phoneticPr fontId="1"/>
  </si>
  <si>
    <t>記入
例</t>
    <rPh sb="0" eb="2">
      <t>キニュウ</t>
    </rPh>
    <rPh sb="3" eb="4">
      <t>レイ</t>
    </rPh>
    <phoneticPr fontId="1"/>
  </si>
  <si>
    <t>姓を入力すると自動入力されます</t>
    <rPh sb="0" eb="1">
      <t>セイ</t>
    </rPh>
    <rPh sb="2" eb="4">
      <t>ニュウリョク</t>
    </rPh>
    <rPh sb="7" eb="9">
      <t>ジドウ</t>
    </rPh>
    <rPh sb="9" eb="11">
      <t>ニュウリョク</t>
    </rPh>
    <phoneticPr fontId="1"/>
  </si>
  <si>
    <t>６０ｍ走</t>
    <rPh sb="3" eb="4">
      <t>ソウ</t>
    </rPh>
    <phoneticPr fontId="1"/>
  </si>
  <si>
    <t>６０ｍＨ</t>
  </si>
  <si>
    <t>６０ｍＨ</t>
    <phoneticPr fontId="1"/>
  </si>
  <si>
    <t>走幅跳（㎝）</t>
    <rPh sb="0" eb="1">
      <t>ハシ</t>
    </rPh>
    <rPh sb="1" eb="3">
      <t>ハバト</t>
    </rPh>
    <phoneticPr fontId="1"/>
  </si>
  <si>
    <t>砲丸投【2.72㎏】（㎝）</t>
    <rPh sb="0" eb="3">
      <t>ホウガンナ</t>
    </rPh>
    <phoneticPr fontId="1"/>
  </si>
  <si>
    <t>１０００ｍ</t>
  </si>
  <si>
    <t>１０００ｍ</t>
    <phoneticPr fontId="1"/>
  </si>
  <si>
    <t>a</t>
    <phoneticPr fontId="1"/>
  </si>
  <si>
    <t>b</t>
    <phoneticPr fontId="1"/>
  </si>
  <si>
    <t>c</t>
    <phoneticPr fontId="1"/>
  </si>
  <si>
    <t>R</t>
    <phoneticPr fontId="1"/>
  </si>
  <si>
    <t>中体連AB</t>
    <rPh sb="0" eb="3">
      <t>チュウタイレン</t>
    </rPh>
    <phoneticPr fontId="1"/>
  </si>
  <si>
    <t>7秒43⇒743</t>
    <rPh sb="1" eb="2">
      <t>ビョウ</t>
    </rPh>
    <phoneticPr fontId="1"/>
  </si>
  <si>
    <t>9秒54⇒954</t>
    <rPh sb="1" eb="2">
      <t>ビョウ</t>
    </rPh>
    <phoneticPr fontId="1"/>
  </si>
  <si>
    <t>4m56⇒456</t>
    <phoneticPr fontId="1"/>
  </si>
  <si>
    <t>走幅跳</t>
    <rPh sb="0" eb="1">
      <t>ハシ</t>
    </rPh>
    <rPh sb="1" eb="2">
      <t>ハバ</t>
    </rPh>
    <phoneticPr fontId="1"/>
  </si>
  <si>
    <t>砲丸投</t>
    <rPh sb="0" eb="3">
      <t>ホウガンナ</t>
    </rPh>
    <phoneticPr fontId="1"/>
  </si>
  <si>
    <t>10m43⇒1043</t>
    <phoneticPr fontId="1"/>
  </si>
  <si>
    <t>3分45秒32⇒34532</t>
    <rPh sb="1" eb="2">
      <t>フン</t>
    </rPh>
    <rPh sb="4" eb="5">
      <t>ビョウ</t>
    </rPh>
    <phoneticPr fontId="1"/>
  </si>
  <si>
    <t>得点</t>
    <rPh sb="0" eb="2">
      <t>トクテン</t>
    </rPh>
    <phoneticPr fontId="1"/>
  </si>
  <si>
    <t>60H</t>
    <phoneticPr fontId="1"/>
  </si>
  <si>
    <t>LJ</t>
    <phoneticPr fontId="1"/>
  </si>
  <si>
    <t>SP</t>
    <phoneticPr fontId="1"/>
  </si>
  <si>
    <t>60P</t>
    <phoneticPr fontId="1"/>
  </si>
  <si>
    <t>60HP</t>
    <phoneticPr fontId="1"/>
  </si>
  <si>
    <t>LJP</t>
    <phoneticPr fontId="1"/>
  </si>
  <si>
    <t>SPP</t>
    <phoneticPr fontId="1"/>
  </si>
  <si>
    <t>1000P</t>
    <phoneticPr fontId="1"/>
  </si>
  <si>
    <t>女</t>
    <rPh sb="0" eb="1">
      <t>ジョ</t>
    </rPh>
    <phoneticPr fontId="1"/>
  </si>
  <si>
    <t>合計</t>
    <rPh sb="0" eb="2">
      <t>ゴウケイ</t>
    </rPh>
    <phoneticPr fontId="1"/>
  </si>
  <si>
    <t>実施日</t>
    <rPh sb="0" eb="3">
      <t>ジッシビ</t>
    </rPh>
    <phoneticPr fontId="1"/>
  </si>
  <si>
    <t>実施場所</t>
    <rPh sb="0" eb="2">
      <t>ジッシ</t>
    </rPh>
    <rPh sb="2" eb="4">
      <t>バショ</t>
    </rPh>
    <phoneticPr fontId="1"/>
  </si>
  <si>
    <t>学校　・　陸上競技場</t>
    <rPh sb="0" eb="2">
      <t>ガッコウ</t>
    </rPh>
    <rPh sb="5" eb="7">
      <t>リクジョウ</t>
    </rPh>
    <rPh sb="7" eb="10">
      <t>キョウギジョウ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</si>
</sst>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center" vertical="center" wrapText="1"/>
    </xf>
    <xf numFmtId="177" fontId="5" fillId="0" borderId="38" xfId="0" applyNumberFormat="1" applyFont="1" applyBorder="1" applyAlignment="1">
      <alignment horizontal="center" vertical="center" wrapText="1"/>
    </xf>
    <xf numFmtId="176" fontId="5" fillId="0" borderId="3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42" xfId="0" applyNumberFormat="1" applyFont="1" applyBorder="1" applyAlignment="1" applyProtection="1">
      <alignment horizontal="center" vertical="center"/>
      <protection locked="0"/>
    </xf>
    <xf numFmtId="0" fontId="2" fillId="0" borderId="48" xfId="0" applyNumberFormat="1" applyFont="1" applyBorder="1" applyAlignment="1" applyProtection="1">
      <alignment horizontal="center" vertical="center"/>
      <protection hidden="1"/>
    </xf>
    <xf numFmtId="0" fontId="2" fillId="0" borderId="49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76" fontId="2" fillId="0" borderId="37" xfId="0" applyNumberFormat="1" applyFont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CA9C-2CD3-4B0B-B46D-D42DA434574F}">
  <dimension ref="A1:R108"/>
  <sheetViews>
    <sheetView tabSelected="1" zoomScale="85" zoomScaleNormal="85" workbookViewId="0">
      <pane xSplit="4" ySplit="6" topLeftCell="E7" activePane="bottomRight" state="frozenSplit"/>
      <selection activeCell="N9" sqref="N9"/>
      <selection pane="topRight" activeCell="N9" sqref="N9"/>
      <selection pane="bottomLeft" activeCell="N9" sqref="N9"/>
      <selection pane="bottomRight" activeCell="J3" sqref="J3"/>
    </sheetView>
  </sheetViews>
  <sheetFormatPr defaultRowHeight="12.75" x14ac:dyDescent="0.7"/>
  <cols>
    <col min="1" max="1" width="5.5" style="1" bestFit="1" customWidth="1"/>
    <col min="2" max="2" width="13" style="2" bestFit="1" customWidth="1"/>
    <col min="3" max="4" width="18.75" style="2" customWidth="1"/>
    <col min="5" max="5" width="7.125" style="1" bestFit="1" customWidth="1"/>
    <col min="6" max="6" width="5.5" style="1" bestFit="1" customWidth="1"/>
    <col min="7" max="7" width="9.5" style="1" bestFit="1" customWidth="1"/>
    <col min="8" max="8" width="25.25" style="3" customWidth="1"/>
    <col min="9" max="9" width="5.5" style="3" bestFit="1" customWidth="1"/>
    <col min="10" max="10" width="25.25" style="3" customWidth="1"/>
    <col min="11" max="11" width="6.25" style="3" customWidth="1"/>
    <col min="12" max="12" width="25.25" style="4" customWidth="1"/>
    <col min="13" max="13" width="6.25" style="4" customWidth="1"/>
    <col min="14" max="14" width="25.25" style="4" customWidth="1"/>
    <col min="15" max="15" width="6.25" style="4" customWidth="1"/>
    <col min="16" max="16" width="25.25" style="4" customWidth="1"/>
    <col min="17" max="17" width="6.25" style="1" customWidth="1"/>
    <col min="18" max="18" width="10.625" style="1" customWidth="1"/>
    <col min="19" max="16384" width="9" style="1"/>
  </cols>
  <sheetData>
    <row r="1" spans="1:18" ht="13.15" thickBot="1" x14ac:dyDescent="0.75"/>
    <row r="2" spans="1:18" ht="33.75" customHeight="1" thickBot="1" x14ac:dyDescent="0.75">
      <c r="B2" s="7" t="s">
        <v>0</v>
      </c>
      <c r="C2" s="58" t="s">
        <v>11</v>
      </c>
      <c r="D2" s="59"/>
      <c r="F2" s="77" t="s">
        <v>45</v>
      </c>
      <c r="G2" s="78"/>
      <c r="H2" s="79"/>
      <c r="I2" s="39"/>
      <c r="J2" s="39"/>
      <c r="K2" s="39"/>
      <c r="N2" s="62"/>
      <c r="O2" s="62"/>
      <c r="P2" s="62"/>
    </row>
    <row r="3" spans="1:18" ht="33.75" customHeight="1" thickBot="1" x14ac:dyDescent="0.75">
      <c r="B3" s="7" t="s">
        <v>12</v>
      </c>
      <c r="C3" s="60"/>
      <c r="D3" s="61"/>
      <c r="F3" s="74" t="s">
        <v>46</v>
      </c>
      <c r="G3" s="75"/>
      <c r="H3" s="76" t="s">
        <v>47</v>
      </c>
      <c r="I3" s="39"/>
      <c r="J3" s="39"/>
      <c r="K3" s="39"/>
      <c r="N3" s="63"/>
      <c r="O3" s="63"/>
      <c r="P3" s="63"/>
    </row>
    <row r="4" spans="1:18" ht="5.25" customHeight="1" thickBot="1" x14ac:dyDescent="0.75">
      <c r="B4" s="6"/>
      <c r="C4" s="22"/>
      <c r="D4" s="22"/>
    </row>
    <row r="5" spans="1:18" s="4" customFormat="1" ht="30" customHeight="1" x14ac:dyDescent="0.7">
      <c r="A5" s="17"/>
      <c r="B5" s="23" t="s">
        <v>1</v>
      </c>
      <c r="C5" s="24" t="s">
        <v>2</v>
      </c>
      <c r="D5" s="25" t="s">
        <v>3</v>
      </c>
      <c r="E5" s="26" t="s">
        <v>5</v>
      </c>
      <c r="F5" s="26" t="s">
        <v>4</v>
      </c>
      <c r="G5" s="8" t="s">
        <v>12</v>
      </c>
      <c r="H5" s="72" t="s">
        <v>15</v>
      </c>
      <c r="I5" s="73"/>
      <c r="J5" s="64" t="s">
        <v>17</v>
      </c>
      <c r="K5" s="65"/>
      <c r="L5" s="66" t="s">
        <v>30</v>
      </c>
      <c r="M5" s="67"/>
      <c r="N5" s="68" t="s">
        <v>31</v>
      </c>
      <c r="O5" s="69"/>
      <c r="P5" s="70" t="s">
        <v>21</v>
      </c>
      <c r="Q5" s="71"/>
      <c r="R5" s="56" t="s">
        <v>44</v>
      </c>
    </row>
    <row r="6" spans="1:18" s="4" customFormat="1" ht="52.5" customHeight="1" thickBot="1" x14ac:dyDescent="0.75">
      <c r="A6" s="18" t="s">
        <v>13</v>
      </c>
      <c r="B6" s="27" t="s">
        <v>26</v>
      </c>
      <c r="C6" s="11" t="s">
        <v>6</v>
      </c>
      <c r="D6" s="14" t="s">
        <v>7</v>
      </c>
      <c r="E6" s="5" t="s">
        <v>8</v>
      </c>
      <c r="F6" s="5">
        <v>1</v>
      </c>
      <c r="G6" s="28" t="s">
        <v>14</v>
      </c>
      <c r="H6" s="42" t="s">
        <v>27</v>
      </c>
      <c r="I6" s="40" t="s">
        <v>34</v>
      </c>
      <c r="J6" s="43" t="s">
        <v>28</v>
      </c>
      <c r="K6" s="40" t="s">
        <v>34</v>
      </c>
      <c r="L6" s="44" t="s">
        <v>29</v>
      </c>
      <c r="M6" s="40" t="s">
        <v>34</v>
      </c>
      <c r="N6" s="44" t="s">
        <v>32</v>
      </c>
      <c r="O6" s="40" t="s">
        <v>34</v>
      </c>
      <c r="P6" s="45" t="s">
        <v>33</v>
      </c>
      <c r="Q6" s="41" t="s">
        <v>34</v>
      </c>
      <c r="R6" s="57"/>
    </row>
    <row r="7" spans="1:18" ht="24" customHeight="1" thickTop="1" x14ac:dyDescent="0.7">
      <c r="A7" s="19">
        <v>1</v>
      </c>
      <c r="B7" s="29"/>
      <c r="C7" s="12"/>
      <c r="D7" s="15"/>
      <c r="E7" s="9"/>
      <c r="F7" s="9"/>
      <c r="G7" s="30" t="str">
        <f>IF(C7="","",$C$3)</f>
        <v/>
      </c>
      <c r="H7" s="48"/>
      <c r="I7" s="46" t="str">
        <f>IF(H7="","",男子集計!R2)</f>
        <v/>
      </c>
      <c r="J7" s="48"/>
      <c r="K7" s="46" t="str">
        <f>IF(J7="","",男子集計!S2)</f>
        <v/>
      </c>
      <c r="L7" s="48"/>
      <c r="M7" s="46" t="str">
        <f>IF(L7="","",男子集計!T2)</f>
        <v/>
      </c>
      <c r="N7" s="48"/>
      <c r="O7" s="46" t="str">
        <f>IF(N7="","",男子集計!U2)</f>
        <v/>
      </c>
      <c r="P7" s="48"/>
      <c r="Q7" s="51" t="str">
        <f>IF(P7="","",男子集計!V2)</f>
        <v/>
      </c>
      <c r="R7" s="53">
        <f>SUM(I7,K7,M7,O7,Q7)</f>
        <v>0</v>
      </c>
    </row>
    <row r="8" spans="1:18" ht="24" customHeight="1" x14ac:dyDescent="0.7">
      <c r="A8" s="20">
        <v>2</v>
      </c>
      <c r="B8" s="31"/>
      <c r="C8" s="13"/>
      <c r="D8" s="16"/>
      <c r="E8" s="9"/>
      <c r="F8" s="10"/>
      <c r="G8" s="30" t="str">
        <f>IF(C8="","",$C$3)</f>
        <v/>
      </c>
      <c r="H8" s="49"/>
      <c r="I8" s="46" t="str">
        <f>IF(H8="","",男子集計!R3)</f>
        <v/>
      </c>
      <c r="J8" s="49"/>
      <c r="K8" s="46" t="str">
        <f>IF(J8="","",男子集計!S3)</f>
        <v/>
      </c>
      <c r="L8" s="49"/>
      <c r="M8" s="46" t="str">
        <f>IF(L8="","",男子集計!T3)</f>
        <v/>
      </c>
      <c r="N8" s="49"/>
      <c r="O8" s="46" t="str">
        <f>IF(N8="","",男子集計!U3)</f>
        <v/>
      </c>
      <c r="P8" s="49"/>
      <c r="Q8" s="51" t="str">
        <f>IF(P8="","",男子集計!V3)</f>
        <v/>
      </c>
      <c r="R8" s="54">
        <f t="shared" ref="R8:R71" si="0">SUM(I8,K8,M8,O8,Q8)</f>
        <v>0</v>
      </c>
    </row>
    <row r="9" spans="1:18" ht="24" customHeight="1" x14ac:dyDescent="0.7">
      <c r="A9" s="20">
        <v>3</v>
      </c>
      <c r="B9" s="31"/>
      <c r="C9" s="13"/>
      <c r="D9" s="16"/>
      <c r="E9" s="9"/>
      <c r="F9" s="10"/>
      <c r="G9" s="30" t="str">
        <f t="shared" ref="G9:G71" si="1">IF(C9="","",$C$3)</f>
        <v/>
      </c>
      <c r="H9" s="49"/>
      <c r="I9" s="46" t="str">
        <f>IF(H9="","",男子集計!R4)</f>
        <v/>
      </c>
      <c r="J9" s="49"/>
      <c r="K9" s="46" t="str">
        <f>IF(J9="","",男子集計!S4)</f>
        <v/>
      </c>
      <c r="L9" s="49"/>
      <c r="M9" s="46" t="str">
        <f>IF(L9="","",男子集計!T4)</f>
        <v/>
      </c>
      <c r="N9" s="49"/>
      <c r="O9" s="46" t="str">
        <f>IF(N9="","",男子集計!U4)</f>
        <v/>
      </c>
      <c r="P9" s="49"/>
      <c r="Q9" s="51" t="str">
        <f>IF(P9="","",男子集計!V4)</f>
        <v/>
      </c>
      <c r="R9" s="54">
        <f t="shared" si="0"/>
        <v>0</v>
      </c>
    </row>
    <row r="10" spans="1:18" ht="24" customHeight="1" x14ac:dyDescent="0.7">
      <c r="A10" s="20">
        <v>4</v>
      </c>
      <c r="B10" s="31"/>
      <c r="C10" s="13"/>
      <c r="D10" s="16"/>
      <c r="E10" s="9"/>
      <c r="F10" s="10"/>
      <c r="G10" s="30" t="str">
        <f t="shared" si="1"/>
        <v/>
      </c>
      <c r="H10" s="49"/>
      <c r="I10" s="46" t="str">
        <f>IF(H10="","",男子集計!R5)</f>
        <v/>
      </c>
      <c r="J10" s="49"/>
      <c r="K10" s="46" t="str">
        <f>IF(J10="","",男子集計!S5)</f>
        <v/>
      </c>
      <c r="L10" s="49"/>
      <c r="M10" s="46" t="str">
        <f>IF(L10="","",男子集計!T5)</f>
        <v/>
      </c>
      <c r="N10" s="49"/>
      <c r="O10" s="46" t="str">
        <f>IF(N10="","",男子集計!U5)</f>
        <v/>
      </c>
      <c r="P10" s="49"/>
      <c r="Q10" s="51" t="str">
        <f>IF(P10="","",男子集計!V5)</f>
        <v/>
      </c>
      <c r="R10" s="54">
        <f t="shared" si="0"/>
        <v>0</v>
      </c>
    </row>
    <row r="11" spans="1:18" ht="24" customHeight="1" x14ac:dyDescent="0.7">
      <c r="A11" s="20">
        <v>5</v>
      </c>
      <c r="B11" s="31"/>
      <c r="C11" s="13"/>
      <c r="D11" s="16"/>
      <c r="E11" s="9"/>
      <c r="F11" s="10"/>
      <c r="G11" s="30" t="str">
        <f t="shared" si="1"/>
        <v/>
      </c>
      <c r="H11" s="49"/>
      <c r="I11" s="46" t="str">
        <f>IF(H11="","",男子集計!R6)</f>
        <v/>
      </c>
      <c r="J11" s="49"/>
      <c r="K11" s="46" t="str">
        <f>IF(J11="","",男子集計!S6)</f>
        <v/>
      </c>
      <c r="L11" s="49"/>
      <c r="M11" s="46" t="str">
        <f>IF(L11="","",男子集計!T6)</f>
        <v/>
      </c>
      <c r="N11" s="49"/>
      <c r="O11" s="46" t="str">
        <f>IF(N11="","",男子集計!U6)</f>
        <v/>
      </c>
      <c r="P11" s="49"/>
      <c r="Q11" s="51" t="str">
        <f>IF(P11="","",男子集計!V6)</f>
        <v/>
      </c>
      <c r="R11" s="54">
        <f t="shared" si="0"/>
        <v>0</v>
      </c>
    </row>
    <row r="12" spans="1:18" ht="24" customHeight="1" x14ac:dyDescent="0.7">
      <c r="A12" s="20">
        <v>6</v>
      </c>
      <c r="B12" s="31"/>
      <c r="C12" s="13"/>
      <c r="D12" s="16"/>
      <c r="E12" s="9"/>
      <c r="F12" s="10"/>
      <c r="G12" s="30" t="str">
        <f t="shared" si="1"/>
        <v/>
      </c>
      <c r="H12" s="49"/>
      <c r="I12" s="46" t="str">
        <f>IF(H12="","",男子集計!R7)</f>
        <v/>
      </c>
      <c r="J12" s="49"/>
      <c r="K12" s="46" t="str">
        <f>IF(J12="","",男子集計!S7)</f>
        <v/>
      </c>
      <c r="L12" s="49"/>
      <c r="M12" s="46" t="str">
        <f>IF(L12="","",男子集計!T7)</f>
        <v/>
      </c>
      <c r="N12" s="49"/>
      <c r="O12" s="46" t="str">
        <f>IF(N12="","",男子集計!U7)</f>
        <v/>
      </c>
      <c r="P12" s="49"/>
      <c r="Q12" s="51" t="str">
        <f>IF(P12="","",男子集計!V7)</f>
        <v/>
      </c>
      <c r="R12" s="54">
        <f t="shared" si="0"/>
        <v>0</v>
      </c>
    </row>
    <row r="13" spans="1:18" ht="24" customHeight="1" x14ac:dyDescent="0.7">
      <c r="A13" s="20">
        <v>7</v>
      </c>
      <c r="B13" s="31"/>
      <c r="C13" s="13"/>
      <c r="D13" s="16"/>
      <c r="E13" s="9"/>
      <c r="F13" s="10"/>
      <c r="G13" s="30" t="str">
        <f t="shared" si="1"/>
        <v/>
      </c>
      <c r="H13" s="49"/>
      <c r="I13" s="46" t="str">
        <f>IF(H13="","",男子集計!R8)</f>
        <v/>
      </c>
      <c r="J13" s="49"/>
      <c r="K13" s="46" t="str">
        <f>IF(J13="","",男子集計!S8)</f>
        <v/>
      </c>
      <c r="L13" s="49"/>
      <c r="M13" s="46" t="str">
        <f>IF(L13="","",男子集計!T8)</f>
        <v/>
      </c>
      <c r="N13" s="49"/>
      <c r="O13" s="46" t="str">
        <f>IF(N13="","",男子集計!U8)</f>
        <v/>
      </c>
      <c r="P13" s="49"/>
      <c r="Q13" s="51" t="str">
        <f>IF(P13="","",男子集計!V8)</f>
        <v/>
      </c>
      <c r="R13" s="54">
        <f t="shared" si="0"/>
        <v>0</v>
      </c>
    </row>
    <row r="14" spans="1:18" ht="24" customHeight="1" x14ac:dyDescent="0.7">
      <c r="A14" s="20">
        <v>8</v>
      </c>
      <c r="B14" s="31"/>
      <c r="C14" s="13"/>
      <c r="D14" s="16"/>
      <c r="E14" s="9"/>
      <c r="F14" s="10"/>
      <c r="G14" s="30" t="str">
        <f t="shared" si="1"/>
        <v/>
      </c>
      <c r="H14" s="49"/>
      <c r="I14" s="46" t="str">
        <f>IF(H14="","",男子集計!R9)</f>
        <v/>
      </c>
      <c r="J14" s="49"/>
      <c r="K14" s="46" t="str">
        <f>IF(J14="","",男子集計!S9)</f>
        <v/>
      </c>
      <c r="L14" s="49"/>
      <c r="M14" s="46" t="str">
        <f>IF(L14="","",男子集計!T9)</f>
        <v/>
      </c>
      <c r="N14" s="49"/>
      <c r="O14" s="46" t="str">
        <f>IF(N14="","",男子集計!U9)</f>
        <v/>
      </c>
      <c r="P14" s="49"/>
      <c r="Q14" s="51" t="str">
        <f>IF(P14="","",男子集計!V9)</f>
        <v/>
      </c>
      <c r="R14" s="54">
        <f t="shared" si="0"/>
        <v>0</v>
      </c>
    </row>
    <row r="15" spans="1:18" ht="24" customHeight="1" x14ac:dyDescent="0.7">
      <c r="A15" s="20">
        <v>9</v>
      </c>
      <c r="B15" s="31"/>
      <c r="C15" s="13"/>
      <c r="D15" s="16"/>
      <c r="E15" s="9"/>
      <c r="F15" s="10"/>
      <c r="G15" s="30" t="str">
        <f t="shared" si="1"/>
        <v/>
      </c>
      <c r="H15" s="49"/>
      <c r="I15" s="46" t="str">
        <f>IF(H15="","",男子集計!R10)</f>
        <v/>
      </c>
      <c r="J15" s="49"/>
      <c r="K15" s="46" t="str">
        <f>IF(J15="","",男子集計!S10)</f>
        <v/>
      </c>
      <c r="L15" s="49"/>
      <c r="M15" s="46" t="str">
        <f>IF(L15="","",男子集計!T10)</f>
        <v/>
      </c>
      <c r="N15" s="49"/>
      <c r="O15" s="46" t="str">
        <f>IF(N15="","",男子集計!U10)</f>
        <v/>
      </c>
      <c r="P15" s="49"/>
      <c r="Q15" s="51" t="str">
        <f>IF(P15="","",男子集計!V10)</f>
        <v/>
      </c>
      <c r="R15" s="54">
        <f t="shared" si="0"/>
        <v>0</v>
      </c>
    </row>
    <row r="16" spans="1:18" ht="24" customHeight="1" x14ac:dyDescent="0.7">
      <c r="A16" s="20">
        <v>10</v>
      </c>
      <c r="B16" s="31"/>
      <c r="C16" s="13"/>
      <c r="D16" s="16"/>
      <c r="E16" s="9"/>
      <c r="F16" s="10"/>
      <c r="G16" s="30" t="str">
        <f t="shared" si="1"/>
        <v/>
      </c>
      <c r="H16" s="49"/>
      <c r="I16" s="46" t="str">
        <f>IF(H16="","",男子集計!R11)</f>
        <v/>
      </c>
      <c r="J16" s="49"/>
      <c r="K16" s="46" t="str">
        <f>IF(J16="","",男子集計!S11)</f>
        <v/>
      </c>
      <c r="L16" s="49"/>
      <c r="M16" s="46" t="str">
        <f>IF(L16="","",男子集計!T11)</f>
        <v/>
      </c>
      <c r="N16" s="49"/>
      <c r="O16" s="46" t="str">
        <f>IF(N16="","",男子集計!U11)</f>
        <v/>
      </c>
      <c r="P16" s="49"/>
      <c r="Q16" s="51" t="str">
        <f>IF(P16="","",男子集計!V11)</f>
        <v/>
      </c>
      <c r="R16" s="54">
        <f t="shared" si="0"/>
        <v>0</v>
      </c>
    </row>
    <row r="17" spans="1:18" ht="24" customHeight="1" x14ac:dyDescent="0.7">
      <c r="A17" s="20">
        <v>11</v>
      </c>
      <c r="B17" s="31"/>
      <c r="C17" s="13"/>
      <c r="D17" s="16"/>
      <c r="E17" s="9"/>
      <c r="F17" s="10"/>
      <c r="G17" s="30" t="str">
        <f t="shared" si="1"/>
        <v/>
      </c>
      <c r="H17" s="49"/>
      <c r="I17" s="46" t="str">
        <f>IF(H17="","",男子集計!R12)</f>
        <v/>
      </c>
      <c r="J17" s="49"/>
      <c r="K17" s="46" t="str">
        <f>IF(J17="","",男子集計!S12)</f>
        <v/>
      </c>
      <c r="L17" s="49"/>
      <c r="M17" s="46" t="str">
        <f>IF(L17="","",男子集計!T12)</f>
        <v/>
      </c>
      <c r="N17" s="49"/>
      <c r="O17" s="46" t="str">
        <f>IF(N17="","",男子集計!U12)</f>
        <v/>
      </c>
      <c r="P17" s="49"/>
      <c r="Q17" s="51" t="str">
        <f>IF(P17="","",男子集計!V12)</f>
        <v/>
      </c>
      <c r="R17" s="54">
        <f t="shared" si="0"/>
        <v>0</v>
      </c>
    </row>
    <row r="18" spans="1:18" ht="24" customHeight="1" x14ac:dyDescent="0.7">
      <c r="A18" s="20">
        <v>12</v>
      </c>
      <c r="B18" s="31"/>
      <c r="C18" s="13"/>
      <c r="D18" s="16"/>
      <c r="E18" s="9"/>
      <c r="F18" s="10"/>
      <c r="G18" s="30" t="str">
        <f t="shared" si="1"/>
        <v/>
      </c>
      <c r="H18" s="49"/>
      <c r="I18" s="46" t="str">
        <f>IF(H18="","",男子集計!R13)</f>
        <v/>
      </c>
      <c r="J18" s="49"/>
      <c r="K18" s="46" t="str">
        <f>IF(J18="","",男子集計!S13)</f>
        <v/>
      </c>
      <c r="L18" s="49"/>
      <c r="M18" s="46" t="str">
        <f>IF(L18="","",男子集計!T13)</f>
        <v/>
      </c>
      <c r="N18" s="49"/>
      <c r="O18" s="46" t="str">
        <f>IF(N18="","",男子集計!U13)</f>
        <v/>
      </c>
      <c r="P18" s="49"/>
      <c r="Q18" s="51" t="str">
        <f>IF(P18="","",男子集計!V13)</f>
        <v/>
      </c>
      <c r="R18" s="54">
        <f t="shared" si="0"/>
        <v>0</v>
      </c>
    </row>
    <row r="19" spans="1:18" ht="24" customHeight="1" x14ac:dyDescent="0.7">
      <c r="A19" s="20">
        <v>13</v>
      </c>
      <c r="B19" s="31"/>
      <c r="C19" s="13"/>
      <c r="D19" s="16"/>
      <c r="E19" s="9"/>
      <c r="F19" s="10"/>
      <c r="G19" s="30" t="str">
        <f t="shared" si="1"/>
        <v/>
      </c>
      <c r="H19" s="49"/>
      <c r="I19" s="46" t="str">
        <f>IF(H19="","",男子集計!R14)</f>
        <v/>
      </c>
      <c r="J19" s="49"/>
      <c r="K19" s="46" t="str">
        <f>IF(J19="","",男子集計!S14)</f>
        <v/>
      </c>
      <c r="L19" s="49"/>
      <c r="M19" s="46" t="str">
        <f>IF(L19="","",男子集計!T14)</f>
        <v/>
      </c>
      <c r="N19" s="49"/>
      <c r="O19" s="46" t="str">
        <f>IF(N19="","",男子集計!U14)</f>
        <v/>
      </c>
      <c r="P19" s="49"/>
      <c r="Q19" s="51" t="str">
        <f>IF(P19="","",男子集計!V14)</f>
        <v/>
      </c>
      <c r="R19" s="54">
        <f t="shared" si="0"/>
        <v>0</v>
      </c>
    </row>
    <row r="20" spans="1:18" ht="24" customHeight="1" x14ac:dyDescent="0.7">
      <c r="A20" s="20">
        <v>14</v>
      </c>
      <c r="B20" s="31"/>
      <c r="C20" s="13"/>
      <c r="D20" s="16"/>
      <c r="E20" s="9"/>
      <c r="F20" s="10"/>
      <c r="G20" s="30" t="str">
        <f t="shared" si="1"/>
        <v/>
      </c>
      <c r="H20" s="49"/>
      <c r="I20" s="46" t="str">
        <f>IF(H20="","",男子集計!R15)</f>
        <v/>
      </c>
      <c r="J20" s="49"/>
      <c r="K20" s="46" t="str">
        <f>IF(J20="","",男子集計!S15)</f>
        <v/>
      </c>
      <c r="L20" s="49"/>
      <c r="M20" s="46" t="str">
        <f>IF(L20="","",男子集計!T15)</f>
        <v/>
      </c>
      <c r="N20" s="49"/>
      <c r="O20" s="46" t="str">
        <f>IF(N20="","",男子集計!U15)</f>
        <v/>
      </c>
      <c r="P20" s="49"/>
      <c r="Q20" s="51" t="str">
        <f>IF(P20="","",男子集計!V15)</f>
        <v/>
      </c>
      <c r="R20" s="54">
        <f t="shared" si="0"/>
        <v>0</v>
      </c>
    </row>
    <row r="21" spans="1:18" ht="24" customHeight="1" x14ac:dyDescent="0.7">
      <c r="A21" s="20">
        <v>15</v>
      </c>
      <c r="B21" s="31"/>
      <c r="C21" s="13"/>
      <c r="D21" s="16"/>
      <c r="E21" s="9"/>
      <c r="F21" s="10"/>
      <c r="G21" s="30" t="str">
        <f t="shared" si="1"/>
        <v/>
      </c>
      <c r="H21" s="49"/>
      <c r="I21" s="46" t="str">
        <f>IF(H21="","",男子集計!R16)</f>
        <v/>
      </c>
      <c r="J21" s="49"/>
      <c r="K21" s="46" t="str">
        <f>IF(J21="","",男子集計!S16)</f>
        <v/>
      </c>
      <c r="L21" s="49"/>
      <c r="M21" s="46" t="str">
        <f>IF(L21="","",男子集計!T16)</f>
        <v/>
      </c>
      <c r="N21" s="49"/>
      <c r="O21" s="46" t="str">
        <f>IF(N21="","",男子集計!U16)</f>
        <v/>
      </c>
      <c r="P21" s="49"/>
      <c r="Q21" s="51" t="str">
        <f>IF(P21="","",男子集計!V16)</f>
        <v/>
      </c>
      <c r="R21" s="54">
        <f t="shared" si="0"/>
        <v>0</v>
      </c>
    </row>
    <row r="22" spans="1:18" ht="24" customHeight="1" x14ac:dyDescent="0.7">
      <c r="A22" s="20">
        <v>16</v>
      </c>
      <c r="B22" s="31"/>
      <c r="C22" s="13"/>
      <c r="D22" s="16"/>
      <c r="E22" s="9"/>
      <c r="F22" s="10"/>
      <c r="G22" s="30" t="str">
        <f t="shared" si="1"/>
        <v/>
      </c>
      <c r="H22" s="49"/>
      <c r="I22" s="46" t="str">
        <f>IF(H22="","",男子集計!R17)</f>
        <v/>
      </c>
      <c r="J22" s="49"/>
      <c r="K22" s="46" t="str">
        <f>IF(J22="","",男子集計!S17)</f>
        <v/>
      </c>
      <c r="L22" s="49"/>
      <c r="M22" s="46" t="str">
        <f>IF(L22="","",男子集計!T17)</f>
        <v/>
      </c>
      <c r="N22" s="49"/>
      <c r="O22" s="46" t="str">
        <f>IF(N22="","",男子集計!U17)</f>
        <v/>
      </c>
      <c r="P22" s="49"/>
      <c r="Q22" s="51" t="str">
        <f>IF(P22="","",男子集計!V17)</f>
        <v/>
      </c>
      <c r="R22" s="54">
        <f t="shared" si="0"/>
        <v>0</v>
      </c>
    </row>
    <row r="23" spans="1:18" ht="24" customHeight="1" x14ac:dyDescent="0.7">
      <c r="A23" s="20">
        <v>17</v>
      </c>
      <c r="B23" s="31"/>
      <c r="C23" s="13"/>
      <c r="D23" s="16"/>
      <c r="E23" s="9"/>
      <c r="F23" s="10"/>
      <c r="G23" s="30" t="str">
        <f t="shared" si="1"/>
        <v/>
      </c>
      <c r="H23" s="49"/>
      <c r="I23" s="46" t="str">
        <f>IF(H23="","",男子集計!R18)</f>
        <v/>
      </c>
      <c r="J23" s="49"/>
      <c r="K23" s="46" t="str">
        <f>IF(J23="","",男子集計!S18)</f>
        <v/>
      </c>
      <c r="L23" s="49"/>
      <c r="M23" s="46" t="str">
        <f>IF(L23="","",男子集計!T18)</f>
        <v/>
      </c>
      <c r="N23" s="49"/>
      <c r="O23" s="46" t="str">
        <f>IF(N23="","",男子集計!U18)</f>
        <v/>
      </c>
      <c r="P23" s="49"/>
      <c r="Q23" s="51" t="str">
        <f>IF(P23="","",男子集計!V18)</f>
        <v/>
      </c>
      <c r="R23" s="54">
        <f t="shared" si="0"/>
        <v>0</v>
      </c>
    </row>
    <row r="24" spans="1:18" ht="24" customHeight="1" x14ac:dyDescent="0.7">
      <c r="A24" s="20">
        <v>18</v>
      </c>
      <c r="B24" s="31"/>
      <c r="C24" s="13"/>
      <c r="D24" s="16"/>
      <c r="E24" s="9"/>
      <c r="F24" s="10"/>
      <c r="G24" s="30" t="str">
        <f t="shared" si="1"/>
        <v/>
      </c>
      <c r="H24" s="49"/>
      <c r="I24" s="46" t="str">
        <f>IF(H24="","",男子集計!R19)</f>
        <v/>
      </c>
      <c r="J24" s="49"/>
      <c r="K24" s="46" t="str">
        <f>IF(J24="","",男子集計!S19)</f>
        <v/>
      </c>
      <c r="L24" s="49"/>
      <c r="M24" s="46" t="str">
        <f>IF(L24="","",男子集計!T19)</f>
        <v/>
      </c>
      <c r="N24" s="49"/>
      <c r="O24" s="46" t="str">
        <f>IF(N24="","",男子集計!U19)</f>
        <v/>
      </c>
      <c r="P24" s="49"/>
      <c r="Q24" s="51" t="str">
        <f>IF(P24="","",男子集計!V19)</f>
        <v/>
      </c>
      <c r="R24" s="54">
        <f t="shared" si="0"/>
        <v>0</v>
      </c>
    </row>
    <row r="25" spans="1:18" ht="24" customHeight="1" x14ac:dyDescent="0.7">
      <c r="A25" s="20">
        <v>19</v>
      </c>
      <c r="B25" s="31"/>
      <c r="C25" s="13"/>
      <c r="D25" s="16"/>
      <c r="E25" s="9"/>
      <c r="F25" s="10"/>
      <c r="G25" s="30" t="str">
        <f t="shared" si="1"/>
        <v/>
      </c>
      <c r="H25" s="49"/>
      <c r="I25" s="46" t="str">
        <f>IF(H25="","",男子集計!R20)</f>
        <v/>
      </c>
      <c r="J25" s="49"/>
      <c r="K25" s="46" t="str">
        <f>IF(J25="","",男子集計!S20)</f>
        <v/>
      </c>
      <c r="L25" s="49"/>
      <c r="M25" s="46" t="str">
        <f>IF(L25="","",男子集計!T20)</f>
        <v/>
      </c>
      <c r="N25" s="49"/>
      <c r="O25" s="46" t="str">
        <f>IF(N25="","",男子集計!U20)</f>
        <v/>
      </c>
      <c r="P25" s="49"/>
      <c r="Q25" s="51" t="str">
        <f>IF(P25="","",男子集計!V20)</f>
        <v/>
      </c>
      <c r="R25" s="54">
        <f t="shared" si="0"/>
        <v>0</v>
      </c>
    </row>
    <row r="26" spans="1:18" ht="24" customHeight="1" x14ac:dyDescent="0.7">
      <c r="A26" s="20">
        <v>20</v>
      </c>
      <c r="B26" s="31"/>
      <c r="C26" s="13"/>
      <c r="D26" s="16"/>
      <c r="E26" s="9"/>
      <c r="F26" s="10"/>
      <c r="G26" s="30" t="str">
        <f t="shared" si="1"/>
        <v/>
      </c>
      <c r="H26" s="49"/>
      <c r="I26" s="46" t="str">
        <f>IF(H26="","",男子集計!R21)</f>
        <v/>
      </c>
      <c r="J26" s="49"/>
      <c r="K26" s="46" t="str">
        <f>IF(J26="","",男子集計!S21)</f>
        <v/>
      </c>
      <c r="L26" s="49"/>
      <c r="M26" s="46" t="str">
        <f>IF(L26="","",男子集計!T21)</f>
        <v/>
      </c>
      <c r="N26" s="49"/>
      <c r="O26" s="46" t="str">
        <f>IF(N26="","",男子集計!U21)</f>
        <v/>
      </c>
      <c r="P26" s="49"/>
      <c r="Q26" s="51" t="str">
        <f>IF(P26="","",男子集計!V21)</f>
        <v/>
      </c>
      <c r="R26" s="54">
        <f t="shared" si="0"/>
        <v>0</v>
      </c>
    </row>
    <row r="27" spans="1:18" ht="24" customHeight="1" x14ac:dyDescent="0.7">
      <c r="A27" s="20">
        <v>21</v>
      </c>
      <c r="B27" s="31"/>
      <c r="C27" s="13"/>
      <c r="D27" s="16"/>
      <c r="E27" s="9"/>
      <c r="F27" s="10"/>
      <c r="G27" s="30" t="str">
        <f t="shared" si="1"/>
        <v/>
      </c>
      <c r="H27" s="49"/>
      <c r="I27" s="46" t="str">
        <f>IF(H27="","",男子集計!R22)</f>
        <v/>
      </c>
      <c r="J27" s="49"/>
      <c r="K27" s="46" t="str">
        <f>IF(J27="","",男子集計!S22)</f>
        <v/>
      </c>
      <c r="L27" s="49"/>
      <c r="M27" s="46" t="str">
        <f>IF(L27="","",男子集計!T22)</f>
        <v/>
      </c>
      <c r="N27" s="49"/>
      <c r="O27" s="46" t="str">
        <f>IF(N27="","",男子集計!U22)</f>
        <v/>
      </c>
      <c r="P27" s="49"/>
      <c r="Q27" s="51" t="str">
        <f>IF(P27="","",男子集計!V22)</f>
        <v/>
      </c>
      <c r="R27" s="54">
        <f t="shared" si="0"/>
        <v>0</v>
      </c>
    </row>
    <row r="28" spans="1:18" ht="24" customHeight="1" x14ac:dyDescent="0.7">
      <c r="A28" s="20">
        <v>22</v>
      </c>
      <c r="B28" s="31"/>
      <c r="C28" s="13"/>
      <c r="D28" s="16"/>
      <c r="E28" s="9"/>
      <c r="F28" s="10"/>
      <c r="G28" s="30" t="str">
        <f t="shared" si="1"/>
        <v/>
      </c>
      <c r="H28" s="49"/>
      <c r="I28" s="46" t="str">
        <f>IF(H28="","",男子集計!R23)</f>
        <v/>
      </c>
      <c r="J28" s="49"/>
      <c r="K28" s="46" t="str">
        <f>IF(J28="","",男子集計!S23)</f>
        <v/>
      </c>
      <c r="L28" s="49"/>
      <c r="M28" s="46" t="str">
        <f>IF(L28="","",男子集計!T23)</f>
        <v/>
      </c>
      <c r="N28" s="49"/>
      <c r="O28" s="46" t="str">
        <f>IF(N28="","",男子集計!U23)</f>
        <v/>
      </c>
      <c r="P28" s="49"/>
      <c r="Q28" s="51" t="str">
        <f>IF(P28="","",男子集計!V23)</f>
        <v/>
      </c>
      <c r="R28" s="54">
        <f t="shared" si="0"/>
        <v>0</v>
      </c>
    </row>
    <row r="29" spans="1:18" ht="24" customHeight="1" x14ac:dyDescent="0.7">
      <c r="A29" s="20">
        <v>23</v>
      </c>
      <c r="B29" s="31"/>
      <c r="C29" s="13"/>
      <c r="D29" s="16"/>
      <c r="E29" s="9"/>
      <c r="F29" s="10"/>
      <c r="G29" s="30" t="str">
        <f t="shared" si="1"/>
        <v/>
      </c>
      <c r="H29" s="49"/>
      <c r="I29" s="46" t="str">
        <f>IF(H29="","",男子集計!R24)</f>
        <v/>
      </c>
      <c r="J29" s="49"/>
      <c r="K29" s="46" t="str">
        <f>IF(J29="","",男子集計!S24)</f>
        <v/>
      </c>
      <c r="L29" s="49"/>
      <c r="M29" s="46" t="str">
        <f>IF(L29="","",男子集計!T24)</f>
        <v/>
      </c>
      <c r="N29" s="49"/>
      <c r="O29" s="46" t="str">
        <f>IF(N29="","",男子集計!U24)</f>
        <v/>
      </c>
      <c r="P29" s="49"/>
      <c r="Q29" s="51" t="str">
        <f>IF(P29="","",男子集計!V24)</f>
        <v/>
      </c>
      <c r="R29" s="54">
        <f t="shared" si="0"/>
        <v>0</v>
      </c>
    </row>
    <row r="30" spans="1:18" ht="24" customHeight="1" x14ac:dyDescent="0.7">
      <c r="A30" s="20">
        <v>24</v>
      </c>
      <c r="B30" s="31"/>
      <c r="C30" s="13"/>
      <c r="D30" s="16"/>
      <c r="E30" s="9"/>
      <c r="F30" s="10"/>
      <c r="G30" s="30" t="str">
        <f t="shared" si="1"/>
        <v/>
      </c>
      <c r="H30" s="49"/>
      <c r="I30" s="46" t="str">
        <f>IF(H30="","",男子集計!R25)</f>
        <v/>
      </c>
      <c r="J30" s="49"/>
      <c r="K30" s="46" t="str">
        <f>IF(J30="","",男子集計!S25)</f>
        <v/>
      </c>
      <c r="L30" s="49"/>
      <c r="M30" s="46" t="str">
        <f>IF(L30="","",男子集計!T25)</f>
        <v/>
      </c>
      <c r="N30" s="49"/>
      <c r="O30" s="46" t="str">
        <f>IF(N30="","",男子集計!U25)</f>
        <v/>
      </c>
      <c r="P30" s="49"/>
      <c r="Q30" s="51" t="str">
        <f>IF(P30="","",男子集計!V25)</f>
        <v/>
      </c>
      <c r="R30" s="54">
        <f t="shared" si="0"/>
        <v>0</v>
      </c>
    </row>
    <row r="31" spans="1:18" ht="24" customHeight="1" x14ac:dyDescent="0.7">
      <c r="A31" s="20">
        <v>25</v>
      </c>
      <c r="B31" s="31"/>
      <c r="C31" s="13"/>
      <c r="D31" s="16"/>
      <c r="E31" s="9"/>
      <c r="F31" s="10"/>
      <c r="G31" s="30" t="str">
        <f t="shared" si="1"/>
        <v/>
      </c>
      <c r="H31" s="49"/>
      <c r="I31" s="46" t="str">
        <f>IF(H31="","",男子集計!R26)</f>
        <v/>
      </c>
      <c r="J31" s="49"/>
      <c r="K31" s="46" t="str">
        <f>IF(J31="","",男子集計!S26)</f>
        <v/>
      </c>
      <c r="L31" s="49"/>
      <c r="M31" s="46" t="str">
        <f>IF(L31="","",男子集計!T26)</f>
        <v/>
      </c>
      <c r="N31" s="49"/>
      <c r="O31" s="46" t="str">
        <f>IF(N31="","",男子集計!U26)</f>
        <v/>
      </c>
      <c r="P31" s="49"/>
      <c r="Q31" s="51" t="str">
        <f>IF(P31="","",男子集計!V26)</f>
        <v/>
      </c>
      <c r="R31" s="54">
        <f t="shared" si="0"/>
        <v>0</v>
      </c>
    </row>
    <row r="32" spans="1:18" ht="24" customHeight="1" x14ac:dyDescent="0.7">
      <c r="A32" s="20">
        <v>26</v>
      </c>
      <c r="B32" s="31"/>
      <c r="C32" s="13"/>
      <c r="D32" s="16"/>
      <c r="E32" s="9"/>
      <c r="F32" s="10"/>
      <c r="G32" s="30" t="str">
        <f t="shared" si="1"/>
        <v/>
      </c>
      <c r="H32" s="49"/>
      <c r="I32" s="46" t="str">
        <f>IF(H32="","",男子集計!R27)</f>
        <v/>
      </c>
      <c r="J32" s="49"/>
      <c r="K32" s="46" t="str">
        <f>IF(J32="","",男子集計!S27)</f>
        <v/>
      </c>
      <c r="L32" s="49"/>
      <c r="M32" s="46" t="str">
        <f>IF(L32="","",男子集計!T27)</f>
        <v/>
      </c>
      <c r="N32" s="49"/>
      <c r="O32" s="46" t="str">
        <f>IF(N32="","",男子集計!U27)</f>
        <v/>
      </c>
      <c r="P32" s="49"/>
      <c r="Q32" s="51" t="str">
        <f>IF(P32="","",男子集計!V27)</f>
        <v/>
      </c>
      <c r="R32" s="54">
        <f t="shared" si="0"/>
        <v>0</v>
      </c>
    </row>
    <row r="33" spans="1:18" ht="24" customHeight="1" x14ac:dyDescent="0.7">
      <c r="A33" s="20">
        <v>27</v>
      </c>
      <c r="B33" s="31"/>
      <c r="C33" s="13"/>
      <c r="D33" s="16"/>
      <c r="E33" s="9"/>
      <c r="F33" s="10"/>
      <c r="G33" s="30" t="str">
        <f t="shared" si="1"/>
        <v/>
      </c>
      <c r="H33" s="49"/>
      <c r="I33" s="46" t="str">
        <f>IF(H33="","",男子集計!R28)</f>
        <v/>
      </c>
      <c r="J33" s="49"/>
      <c r="K33" s="46" t="str">
        <f>IF(J33="","",男子集計!S28)</f>
        <v/>
      </c>
      <c r="L33" s="49"/>
      <c r="M33" s="46" t="str">
        <f>IF(L33="","",男子集計!T28)</f>
        <v/>
      </c>
      <c r="N33" s="49"/>
      <c r="O33" s="46" t="str">
        <f>IF(N33="","",男子集計!U28)</f>
        <v/>
      </c>
      <c r="P33" s="49"/>
      <c r="Q33" s="51" t="str">
        <f>IF(P33="","",男子集計!V28)</f>
        <v/>
      </c>
      <c r="R33" s="54">
        <f t="shared" si="0"/>
        <v>0</v>
      </c>
    </row>
    <row r="34" spans="1:18" ht="24" customHeight="1" x14ac:dyDescent="0.7">
      <c r="A34" s="20">
        <v>28</v>
      </c>
      <c r="B34" s="31"/>
      <c r="C34" s="13"/>
      <c r="D34" s="16"/>
      <c r="E34" s="9"/>
      <c r="F34" s="10"/>
      <c r="G34" s="30" t="str">
        <f t="shared" si="1"/>
        <v/>
      </c>
      <c r="H34" s="49"/>
      <c r="I34" s="46" t="str">
        <f>IF(H34="","",男子集計!R29)</f>
        <v/>
      </c>
      <c r="J34" s="49"/>
      <c r="K34" s="46" t="str">
        <f>IF(J34="","",男子集計!S29)</f>
        <v/>
      </c>
      <c r="L34" s="49"/>
      <c r="M34" s="46" t="str">
        <f>IF(L34="","",男子集計!T29)</f>
        <v/>
      </c>
      <c r="N34" s="49"/>
      <c r="O34" s="46" t="str">
        <f>IF(N34="","",男子集計!U29)</f>
        <v/>
      </c>
      <c r="P34" s="49"/>
      <c r="Q34" s="51" t="str">
        <f>IF(P34="","",男子集計!V29)</f>
        <v/>
      </c>
      <c r="R34" s="54">
        <f t="shared" si="0"/>
        <v>0</v>
      </c>
    </row>
    <row r="35" spans="1:18" ht="24" customHeight="1" x14ac:dyDescent="0.7">
      <c r="A35" s="20">
        <v>29</v>
      </c>
      <c r="B35" s="31"/>
      <c r="C35" s="13"/>
      <c r="D35" s="16"/>
      <c r="E35" s="9"/>
      <c r="F35" s="10"/>
      <c r="G35" s="30" t="str">
        <f t="shared" si="1"/>
        <v/>
      </c>
      <c r="H35" s="49"/>
      <c r="I35" s="46" t="str">
        <f>IF(H35="","",男子集計!R30)</f>
        <v/>
      </c>
      <c r="J35" s="49"/>
      <c r="K35" s="46" t="str">
        <f>IF(J35="","",男子集計!S30)</f>
        <v/>
      </c>
      <c r="L35" s="49"/>
      <c r="M35" s="46" t="str">
        <f>IF(L35="","",男子集計!T30)</f>
        <v/>
      </c>
      <c r="N35" s="49"/>
      <c r="O35" s="46" t="str">
        <f>IF(N35="","",男子集計!U30)</f>
        <v/>
      </c>
      <c r="P35" s="49"/>
      <c r="Q35" s="51" t="str">
        <f>IF(P35="","",男子集計!V30)</f>
        <v/>
      </c>
      <c r="R35" s="54">
        <f t="shared" si="0"/>
        <v>0</v>
      </c>
    </row>
    <row r="36" spans="1:18" ht="24" customHeight="1" x14ac:dyDescent="0.7">
      <c r="A36" s="20">
        <v>30</v>
      </c>
      <c r="B36" s="31"/>
      <c r="C36" s="13"/>
      <c r="D36" s="16"/>
      <c r="E36" s="9"/>
      <c r="F36" s="10"/>
      <c r="G36" s="30" t="str">
        <f t="shared" si="1"/>
        <v/>
      </c>
      <c r="H36" s="49"/>
      <c r="I36" s="46" t="str">
        <f>IF(H36="","",男子集計!R31)</f>
        <v/>
      </c>
      <c r="J36" s="49"/>
      <c r="K36" s="46" t="str">
        <f>IF(J36="","",男子集計!S31)</f>
        <v/>
      </c>
      <c r="L36" s="49"/>
      <c r="M36" s="46" t="str">
        <f>IF(L36="","",男子集計!T31)</f>
        <v/>
      </c>
      <c r="N36" s="49"/>
      <c r="O36" s="46" t="str">
        <f>IF(N36="","",男子集計!U31)</f>
        <v/>
      </c>
      <c r="P36" s="49"/>
      <c r="Q36" s="51" t="str">
        <f>IF(P36="","",男子集計!V31)</f>
        <v/>
      </c>
      <c r="R36" s="54">
        <f t="shared" si="0"/>
        <v>0</v>
      </c>
    </row>
    <row r="37" spans="1:18" ht="24" customHeight="1" x14ac:dyDescent="0.7">
      <c r="A37" s="20">
        <v>31</v>
      </c>
      <c r="B37" s="31"/>
      <c r="C37" s="13"/>
      <c r="D37" s="16"/>
      <c r="E37" s="9"/>
      <c r="F37" s="10"/>
      <c r="G37" s="30" t="str">
        <f t="shared" si="1"/>
        <v/>
      </c>
      <c r="H37" s="49"/>
      <c r="I37" s="46" t="str">
        <f>IF(H37="","",男子集計!R32)</f>
        <v/>
      </c>
      <c r="J37" s="49"/>
      <c r="K37" s="46" t="str">
        <f>IF(J37="","",男子集計!S32)</f>
        <v/>
      </c>
      <c r="L37" s="49"/>
      <c r="M37" s="46" t="str">
        <f>IF(L37="","",男子集計!T32)</f>
        <v/>
      </c>
      <c r="N37" s="49"/>
      <c r="O37" s="46" t="str">
        <f>IF(N37="","",男子集計!U32)</f>
        <v/>
      </c>
      <c r="P37" s="49"/>
      <c r="Q37" s="51" t="str">
        <f>IF(P37="","",男子集計!V32)</f>
        <v/>
      </c>
      <c r="R37" s="54">
        <f t="shared" si="0"/>
        <v>0</v>
      </c>
    </row>
    <row r="38" spans="1:18" ht="24" customHeight="1" x14ac:dyDescent="0.7">
      <c r="A38" s="20">
        <v>32</v>
      </c>
      <c r="B38" s="31"/>
      <c r="C38" s="13"/>
      <c r="D38" s="16"/>
      <c r="E38" s="9"/>
      <c r="F38" s="10"/>
      <c r="G38" s="30" t="str">
        <f t="shared" si="1"/>
        <v/>
      </c>
      <c r="H38" s="49"/>
      <c r="I38" s="46" t="str">
        <f>IF(H38="","",男子集計!R33)</f>
        <v/>
      </c>
      <c r="J38" s="49"/>
      <c r="K38" s="46" t="str">
        <f>IF(J38="","",男子集計!S33)</f>
        <v/>
      </c>
      <c r="L38" s="49"/>
      <c r="M38" s="46" t="str">
        <f>IF(L38="","",男子集計!T33)</f>
        <v/>
      </c>
      <c r="N38" s="49"/>
      <c r="O38" s="46" t="str">
        <f>IF(N38="","",男子集計!U33)</f>
        <v/>
      </c>
      <c r="P38" s="49"/>
      <c r="Q38" s="51" t="str">
        <f>IF(P38="","",男子集計!V33)</f>
        <v/>
      </c>
      <c r="R38" s="54">
        <f t="shared" si="0"/>
        <v>0</v>
      </c>
    </row>
    <row r="39" spans="1:18" ht="24" customHeight="1" x14ac:dyDescent="0.7">
      <c r="A39" s="20">
        <v>33</v>
      </c>
      <c r="B39" s="31"/>
      <c r="C39" s="13"/>
      <c r="D39" s="16"/>
      <c r="E39" s="9"/>
      <c r="F39" s="10"/>
      <c r="G39" s="30" t="str">
        <f t="shared" si="1"/>
        <v/>
      </c>
      <c r="H39" s="49"/>
      <c r="I39" s="46" t="str">
        <f>IF(H39="","",男子集計!R34)</f>
        <v/>
      </c>
      <c r="J39" s="49"/>
      <c r="K39" s="46" t="str">
        <f>IF(J39="","",男子集計!S34)</f>
        <v/>
      </c>
      <c r="L39" s="49"/>
      <c r="M39" s="46" t="str">
        <f>IF(L39="","",男子集計!T34)</f>
        <v/>
      </c>
      <c r="N39" s="49"/>
      <c r="O39" s="46" t="str">
        <f>IF(N39="","",男子集計!U34)</f>
        <v/>
      </c>
      <c r="P39" s="49"/>
      <c r="Q39" s="51" t="str">
        <f>IF(P39="","",男子集計!V34)</f>
        <v/>
      </c>
      <c r="R39" s="54">
        <f t="shared" si="0"/>
        <v>0</v>
      </c>
    </row>
    <row r="40" spans="1:18" ht="24" customHeight="1" x14ac:dyDescent="0.7">
      <c r="A40" s="20">
        <v>34</v>
      </c>
      <c r="B40" s="31"/>
      <c r="C40" s="13"/>
      <c r="D40" s="16"/>
      <c r="E40" s="9"/>
      <c r="F40" s="10"/>
      <c r="G40" s="30" t="str">
        <f t="shared" si="1"/>
        <v/>
      </c>
      <c r="H40" s="49"/>
      <c r="I40" s="46" t="str">
        <f>IF(H40="","",男子集計!R35)</f>
        <v/>
      </c>
      <c r="J40" s="49"/>
      <c r="K40" s="46" t="str">
        <f>IF(J40="","",男子集計!S35)</f>
        <v/>
      </c>
      <c r="L40" s="49"/>
      <c r="M40" s="46" t="str">
        <f>IF(L40="","",男子集計!T35)</f>
        <v/>
      </c>
      <c r="N40" s="49"/>
      <c r="O40" s="46" t="str">
        <f>IF(N40="","",男子集計!U35)</f>
        <v/>
      </c>
      <c r="P40" s="49"/>
      <c r="Q40" s="51" t="str">
        <f>IF(P40="","",男子集計!V35)</f>
        <v/>
      </c>
      <c r="R40" s="54">
        <f t="shared" si="0"/>
        <v>0</v>
      </c>
    </row>
    <row r="41" spans="1:18" ht="24" customHeight="1" x14ac:dyDescent="0.7">
      <c r="A41" s="20">
        <v>35</v>
      </c>
      <c r="B41" s="31"/>
      <c r="C41" s="13"/>
      <c r="D41" s="16"/>
      <c r="E41" s="9"/>
      <c r="F41" s="10"/>
      <c r="G41" s="30" t="str">
        <f t="shared" si="1"/>
        <v/>
      </c>
      <c r="H41" s="49"/>
      <c r="I41" s="46" t="str">
        <f>IF(H41="","",男子集計!R36)</f>
        <v/>
      </c>
      <c r="J41" s="49"/>
      <c r="K41" s="46" t="str">
        <f>IF(J41="","",男子集計!S36)</f>
        <v/>
      </c>
      <c r="L41" s="49"/>
      <c r="M41" s="46" t="str">
        <f>IF(L41="","",男子集計!T36)</f>
        <v/>
      </c>
      <c r="N41" s="49"/>
      <c r="O41" s="46" t="str">
        <f>IF(N41="","",男子集計!U36)</f>
        <v/>
      </c>
      <c r="P41" s="49"/>
      <c r="Q41" s="51" t="str">
        <f>IF(P41="","",男子集計!V36)</f>
        <v/>
      </c>
      <c r="R41" s="54">
        <f t="shared" si="0"/>
        <v>0</v>
      </c>
    </row>
    <row r="42" spans="1:18" ht="24" customHeight="1" x14ac:dyDescent="0.7">
      <c r="A42" s="20">
        <v>36</v>
      </c>
      <c r="B42" s="31"/>
      <c r="C42" s="13"/>
      <c r="D42" s="16"/>
      <c r="E42" s="9"/>
      <c r="F42" s="10"/>
      <c r="G42" s="30" t="str">
        <f t="shared" si="1"/>
        <v/>
      </c>
      <c r="H42" s="49"/>
      <c r="I42" s="46" t="str">
        <f>IF(H42="","",男子集計!R37)</f>
        <v/>
      </c>
      <c r="J42" s="49"/>
      <c r="K42" s="46" t="str">
        <f>IF(J42="","",男子集計!S37)</f>
        <v/>
      </c>
      <c r="L42" s="49"/>
      <c r="M42" s="46" t="str">
        <f>IF(L42="","",男子集計!T37)</f>
        <v/>
      </c>
      <c r="N42" s="49"/>
      <c r="O42" s="46" t="str">
        <f>IF(N42="","",男子集計!U37)</f>
        <v/>
      </c>
      <c r="P42" s="49"/>
      <c r="Q42" s="51" t="str">
        <f>IF(P42="","",男子集計!V37)</f>
        <v/>
      </c>
      <c r="R42" s="54">
        <f t="shared" si="0"/>
        <v>0</v>
      </c>
    </row>
    <row r="43" spans="1:18" ht="24" customHeight="1" x14ac:dyDescent="0.7">
      <c r="A43" s="20">
        <v>37</v>
      </c>
      <c r="B43" s="31"/>
      <c r="C43" s="13"/>
      <c r="D43" s="16"/>
      <c r="E43" s="9"/>
      <c r="F43" s="10"/>
      <c r="G43" s="30" t="str">
        <f t="shared" si="1"/>
        <v/>
      </c>
      <c r="H43" s="49"/>
      <c r="I43" s="46" t="str">
        <f>IF(H43="","",男子集計!R38)</f>
        <v/>
      </c>
      <c r="J43" s="49"/>
      <c r="K43" s="46" t="str">
        <f>IF(J43="","",男子集計!S38)</f>
        <v/>
      </c>
      <c r="L43" s="49"/>
      <c r="M43" s="46" t="str">
        <f>IF(L43="","",男子集計!T38)</f>
        <v/>
      </c>
      <c r="N43" s="49"/>
      <c r="O43" s="46" t="str">
        <f>IF(N43="","",男子集計!U38)</f>
        <v/>
      </c>
      <c r="P43" s="49"/>
      <c r="Q43" s="51" t="str">
        <f>IF(P43="","",男子集計!V38)</f>
        <v/>
      </c>
      <c r="R43" s="54">
        <f t="shared" si="0"/>
        <v>0</v>
      </c>
    </row>
    <row r="44" spans="1:18" ht="24" customHeight="1" x14ac:dyDescent="0.7">
      <c r="A44" s="20">
        <v>38</v>
      </c>
      <c r="B44" s="31"/>
      <c r="C44" s="13"/>
      <c r="D44" s="16"/>
      <c r="E44" s="9"/>
      <c r="F44" s="10"/>
      <c r="G44" s="30" t="str">
        <f t="shared" si="1"/>
        <v/>
      </c>
      <c r="H44" s="49"/>
      <c r="I44" s="46" t="str">
        <f>IF(H44="","",男子集計!R39)</f>
        <v/>
      </c>
      <c r="J44" s="49"/>
      <c r="K44" s="46" t="str">
        <f>IF(J44="","",男子集計!S39)</f>
        <v/>
      </c>
      <c r="L44" s="49"/>
      <c r="M44" s="46" t="str">
        <f>IF(L44="","",男子集計!T39)</f>
        <v/>
      </c>
      <c r="N44" s="49"/>
      <c r="O44" s="46" t="str">
        <f>IF(N44="","",男子集計!U39)</f>
        <v/>
      </c>
      <c r="P44" s="49"/>
      <c r="Q44" s="51" t="str">
        <f>IF(P44="","",男子集計!V39)</f>
        <v/>
      </c>
      <c r="R44" s="54">
        <f t="shared" si="0"/>
        <v>0</v>
      </c>
    </row>
    <row r="45" spans="1:18" ht="24" customHeight="1" x14ac:dyDescent="0.7">
      <c r="A45" s="20">
        <v>39</v>
      </c>
      <c r="B45" s="31"/>
      <c r="C45" s="13"/>
      <c r="D45" s="16"/>
      <c r="E45" s="9"/>
      <c r="F45" s="10"/>
      <c r="G45" s="30" t="str">
        <f t="shared" si="1"/>
        <v/>
      </c>
      <c r="H45" s="49"/>
      <c r="I45" s="46" t="str">
        <f>IF(H45="","",男子集計!R40)</f>
        <v/>
      </c>
      <c r="J45" s="49"/>
      <c r="K45" s="46" t="str">
        <f>IF(J45="","",男子集計!S40)</f>
        <v/>
      </c>
      <c r="L45" s="49"/>
      <c r="M45" s="46" t="str">
        <f>IF(L45="","",男子集計!T40)</f>
        <v/>
      </c>
      <c r="N45" s="49"/>
      <c r="O45" s="46" t="str">
        <f>IF(N45="","",男子集計!U40)</f>
        <v/>
      </c>
      <c r="P45" s="49"/>
      <c r="Q45" s="51" t="str">
        <f>IF(P45="","",男子集計!V40)</f>
        <v/>
      </c>
      <c r="R45" s="54">
        <f t="shared" si="0"/>
        <v>0</v>
      </c>
    </row>
    <row r="46" spans="1:18" ht="24" customHeight="1" x14ac:dyDescent="0.7">
      <c r="A46" s="20">
        <v>40</v>
      </c>
      <c r="B46" s="31"/>
      <c r="C46" s="13"/>
      <c r="D46" s="16"/>
      <c r="E46" s="9"/>
      <c r="F46" s="10"/>
      <c r="G46" s="30" t="str">
        <f t="shared" si="1"/>
        <v/>
      </c>
      <c r="H46" s="49"/>
      <c r="I46" s="46" t="str">
        <f>IF(H46="","",男子集計!R41)</f>
        <v/>
      </c>
      <c r="J46" s="49"/>
      <c r="K46" s="46" t="str">
        <f>IF(J46="","",男子集計!S41)</f>
        <v/>
      </c>
      <c r="L46" s="49"/>
      <c r="M46" s="46" t="str">
        <f>IF(L46="","",男子集計!T41)</f>
        <v/>
      </c>
      <c r="N46" s="49"/>
      <c r="O46" s="46" t="str">
        <f>IF(N46="","",男子集計!U41)</f>
        <v/>
      </c>
      <c r="P46" s="49"/>
      <c r="Q46" s="51" t="str">
        <f>IF(P46="","",男子集計!V41)</f>
        <v/>
      </c>
      <c r="R46" s="54">
        <f t="shared" si="0"/>
        <v>0</v>
      </c>
    </row>
    <row r="47" spans="1:18" ht="24" customHeight="1" x14ac:dyDescent="0.7">
      <c r="A47" s="20">
        <v>41</v>
      </c>
      <c r="B47" s="31"/>
      <c r="C47" s="13"/>
      <c r="D47" s="16"/>
      <c r="E47" s="9"/>
      <c r="F47" s="10"/>
      <c r="G47" s="30" t="str">
        <f t="shared" si="1"/>
        <v/>
      </c>
      <c r="H47" s="49"/>
      <c r="I47" s="46" t="str">
        <f>IF(H47="","",男子集計!R42)</f>
        <v/>
      </c>
      <c r="J47" s="49"/>
      <c r="K47" s="46" t="str">
        <f>IF(J47="","",男子集計!S42)</f>
        <v/>
      </c>
      <c r="L47" s="49"/>
      <c r="M47" s="46" t="str">
        <f>IF(L47="","",男子集計!T42)</f>
        <v/>
      </c>
      <c r="N47" s="49"/>
      <c r="O47" s="46" t="str">
        <f>IF(N47="","",男子集計!U42)</f>
        <v/>
      </c>
      <c r="P47" s="49"/>
      <c r="Q47" s="51" t="str">
        <f>IF(P47="","",男子集計!V42)</f>
        <v/>
      </c>
      <c r="R47" s="54">
        <f t="shared" si="0"/>
        <v>0</v>
      </c>
    </row>
    <row r="48" spans="1:18" ht="24" customHeight="1" x14ac:dyDescent="0.7">
      <c r="A48" s="20">
        <v>42</v>
      </c>
      <c r="B48" s="31"/>
      <c r="C48" s="13"/>
      <c r="D48" s="16"/>
      <c r="E48" s="9"/>
      <c r="F48" s="10"/>
      <c r="G48" s="30" t="str">
        <f t="shared" si="1"/>
        <v/>
      </c>
      <c r="H48" s="49"/>
      <c r="I48" s="46" t="str">
        <f>IF(H48="","",男子集計!R43)</f>
        <v/>
      </c>
      <c r="J48" s="49"/>
      <c r="K48" s="46" t="str">
        <f>IF(J48="","",男子集計!S43)</f>
        <v/>
      </c>
      <c r="L48" s="49"/>
      <c r="M48" s="46" t="str">
        <f>IF(L48="","",男子集計!T43)</f>
        <v/>
      </c>
      <c r="N48" s="49"/>
      <c r="O48" s="46" t="str">
        <f>IF(N48="","",男子集計!U43)</f>
        <v/>
      </c>
      <c r="P48" s="49"/>
      <c r="Q48" s="51" t="str">
        <f>IF(P48="","",男子集計!V43)</f>
        <v/>
      </c>
      <c r="R48" s="54">
        <f t="shared" si="0"/>
        <v>0</v>
      </c>
    </row>
    <row r="49" spans="1:18" ht="24" customHeight="1" x14ac:dyDescent="0.7">
      <c r="A49" s="20">
        <v>43</v>
      </c>
      <c r="B49" s="31"/>
      <c r="C49" s="13"/>
      <c r="D49" s="16"/>
      <c r="E49" s="9"/>
      <c r="F49" s="10"/>
      <c r="G49" s="30" t="str">
        <f t="shared" si="1"/>
        <v/>
      </c>
      <c r="H49" s="49"/>
      <c r="I49" s="46" t="str">
        <f>IF(H49="","",男子集計!R44)</f>
        <v/>
      </c>
      <c r="J49" s="49"/>
      <c r="K49" s="46" t="str">
        <f>IF(J49="","",男子集計!S44)</f>
        <v/>
      </c>
      <c r="L49" s="49"/>
      <c r="M49" s="46" t="str">
        <f>IF(L49="","",男子集計!T44)</f>
        <v/>
      </c>
      <c r="N49" s="49"/>
      <c r="O49" s="46" t="str">
        <f>IF(N49="","",男子集計!U44)</f>
        <v/>
      </c>
      <c r="P49" s="49"/>
      <c r="Q49" s="51" t="str">
        <f>IF(P49="","",男子集計!V44)</f>
        <v/>
      </c>
      <c r="R49" s="54">
        <f t="shared" si="0"/>
        <v>0</v>
      </c>
    </row>
    <row r="50" spans="1:18" ht="24" customHeight="1" x14ac:dyDescent="0.7">
      <c r="A50" s="20">
        <v>44</v>
      </c>
      <c r="B50" s="31"/>
      <c r="C50" s="13"/>
      <c r="D50" s="16"/>
      <c r="E50" s="9"/>
      <c r="F50" s="10"/>
      <c r="G50" s="30" t="str">
        <f t="shared" si="1"/>
        <v/>
      </c>
      <c r="H50" s="49"/>
      <c r="I50" s="46" t="str">
        <f>IF(H50="","",男子集計!R45)</f>
        <v/>
      </c>
      <c r="J50" s="49"/>
      <c r="K50" s="46" t="str">
        <f>IF(J50="","",男子集計!S45)</f>
        <v/>
      </c>
      <c r="L50" s="49"/>
      <c r="M50" s="46" t="str">
        <f>IF(L50="","",男子集計!T45)</f>
        <v/>
      </c>
      <c r="N50" s="49"/>
      <c r="O50" s="46" t="str">
        <f>IF(N50="","",男子集計!U45)</f>
        <v/>
      </c>
      <c r="P50" s="49"/>
      <c r="Q50" s="51" t="str">
        <f>IF(P50="","",男子集計!V45)</f>
        <v/>
      </c>
      <c r="R50" s="54">
        <f t="shared" si="0"/>
        <v>0</v>
      </c>
    </row>
    <row r="51" spans="1:18" ht="24" customHeight="1" x14ac:dyDescent="0.7">
      <c r="A51" s="20">
        <v>45</v>
      </c>
      <c r="B51" s="31"/>
      <c r="C51" s="13"/>
      <c r="D51" s="16"/>
      <c r="E51" s="9"/>
      <c r="F51" s="10"/>
      <c r="G51" s="30" t="str">
        <f t="shared" si="1"/>
        <v/>
      </c>
      <c r="H51" s="49"/>
      <c r="I51" s="46" t="str">
        <f>IF(H51="","",男子集計!R46)</f>
        <v/>
      </c>
      <c r="J51" s="49"/>
      <c r="K51" s="46" t="str">
        <f>IF(J51="","",男子集計!S46)</f>
        <v/>
      </c>
      <c r="L51" s="49"/>
      <c r="M51" s="46" t="str">
        <f>IF(L51="","",男子集計!T46)</f>
        <v/>
      </c>
      <c r="N51" s="49"/>
      <c r="O51" s="46" t="str">
        <f>IF(N51="","",男子集計!U46)</f>
        <v/>
      </c>
      <c r="P51" s="49"/>
      <c r="Q51" s="51" t="str">
        <f>IF(P51="","",男子集計!V46)</f>
        <v/>
      </c>
      <c r="R51" s="54">
        <f t="shared" si="0"/>
        <v>0</v>
      </c>
    </row>
    <row r="52" spans="1:18" ht="24" customHeight="1" x14ac:dyDescent="0.7">
      <c r="A52" s="20">
        <v>46</v>
      </c>
      <c r="B52" s="31"/>
      <c r="C52" s="13"/>
      <c r="D52" s="16"/>
      <c r="E52" s="9"/>
      <c r="F52" s="10"/>
      <c r="G52" s="30" t="str">
        <f t="shared" si="1"/>
        <v/>
      </c>
      <c r="H52" s="49"/>
      <c r="I52" s="46" t="str">
        <f>IF(H52="","",男子集計!R47)</f>
        <v/>
      </c>
      <c r="J52" s="49"/>
      <c r="K52" s="46" t="str">
        <f>IF(J52="","",男子集計!S47)</f>
        <v/>
      </c>
      <c r="L52" s="49"/>
      <c r="M52" s="46" t="str">
        <f>IF(L52="","",男子集計!T47)</f>
        <v/>
      </c>
      <c r="N52" s="49"/>
      <c r="O52" s="46" t="str">
        <f>IF(N52="","",男子集計!U47)</f>
        <v/>
      </c>
      <c r="P52" s="49"/>
      <c r="Q52" s="51" t="str">
        <f>IF(P52="","",男子集計!V47)</f>
        <v/>
      </c>
      <c r="R52" s="54">
        <f t="shared" si="0"/>
        <v>0</v>
      </c>
    </row>
    <row r="53" spans="1:18" ht="24" customHeight="1" x14ac:dyDescent="0.7">
      <c r="A53" s="20">
        <v>47</v>
      </c>
      <c r="B53" s="31"/>
      <c r="C53" s="13"/>
      <c r="D53" s="16"/>
      <c r="E53" s="9"/>
      <c r="F53" s="10"/>
      <c r="G53" s="30" t="str">
        <f t="shared" si="1"/>
        <v/>
      </c>
      <c r="H53" s="49"/>
      <c r="I53" s="46" t="str">
        <f>IF(H53="","",男子集計!R48)</f>
        <v/>
      </c>
      <c r="J53" s="49"/>
      <c r="K53" s="46" t="str">
        <f>IF(J53="","",男子集計!S48)</f>
        <v/>
      </c>
      <c r="L53" s="49"/>
      <c r="M53" s="46" t="str">
        <f>IF(L53="","",男子集計!T48)</f>
        <v/>
      </c>
      <c r="N53" s="49"/>
      <c r="O53" s="46" t="str">
        <f>IF(N53="","",男子集計!U48)</f>
        <v/>
      </c>
      <c r="P53" s="49"/>
      <c r="Q53" s="51" t="str">
        <f>IF(P53="","",男子集計!V48)</f>
        <v/>
      </c>
      <c r="R53" s="54">
        <f t="shared" si="0"/>
        <v>0</v>
      </c>
    </row>
    <row r="54" spans="1:18" ht="24" customHeight="1" x14ac:dyDescent="0.7">
      <c r="A54" s="20">
        <v>48</v>
      </c>
      <c r="B54" s="31"/>
      <c r="C54" s="13"/>
      <c r="D54" s="16"/>
      <c r="E54" s="9"/>
      <c r="F54" s="10"/>
      <c r="G54" s="30" t="str">
        <f t="shared" si="1"/>
        <v/>
      </c>
      <c r="H54" s="49"/>
      <c r="I54" s="46" t="str">
        <f>IF(H54="","",男子集計!R49)</f>
        <v/>
      </c>
      <c r="J54" s="49"/>
      <c r="K54" s="46" t="str">
        <f>IF(J54="","",男子集計!S49)</f>
        <v/>
      </c>
      <c r="L54" s="49"/>
      <c r="M54" s="46" t="str">
        <f>IF(L54="","",男子集計!T49)</f>
        <v/>
      </c>
      <c r="N54" s="49"/>
      <c r="O54" s="46" t="str">
        <f>IF(N54="","",男子集計!U49)</f>
        <v/>
      </c>
      <c r="P54" s="49"/>
      <c r="Q54" s="51" t="str">
        <f>IF(P54="","",男子集計!V49)</f>
        <v/>
      </c>
      <c r="R54" s="54">
        <f t="shared" si="0"/>
        <v>0</v>
      </c>
    </row>
    <row r="55" spans="1:18" ht="24" customHeight="1" x14ac:dyDescent="0.7">
      <c r="A55" s="20">
        <v>49</v>
      </c>
      <c r="B55" s="31"/>
      <c r="C55" s="13"/>
      <c r="D55" s="16"/>
      <c r="E55" s="9"/>
      <c r="F55" s="10"/>
      <c r="G55" s="30" t="str">
        <f t="shared" si="1"/>
        <v/>
      </c>
      <c r="H55" s="49"/>
      <c r="I55" s="46" t="str">
        <f>IF(H55="","",男子集計!R50)</f>
        <v/>
      </c>
      <c r="J55" s="49"/>
      <c r="K55" s="46" t="str">
        <f>IF(J55="","",男子集計!S50)</f>
        <v/>
      </c>
      <c r="L55" s="49"/>
      <c r="M55" s="46" t="str">
        <f>IF(L55="","",男子集計!T50)</f>
        <v/>
      </c>
      <c r="N55" s="49"/>
      <c r="O55" s="46" t="str">
        <f>IF(N55="","",男子集計!U50)</f>
        <v/>
      </c>
      <c r="P55" s="49"/>
      <c r="Q55" s="51" t="str">
        <f>IF(P55="","",男子集計!V50)</f>
        <v/>
      </c>
      <c r="R55" s="54">
        <f t="shared" si="0"/>
        <v>0</v>
      </c>
    </row>
    <row r="56" spans="1:18" ht="24" customHeight="1" x14ac:dyDescent="0.7">
      <c r="A56" s="20">
        <v>50</v>
      </c>
      <c r="B56" s="31"/>
      <c r="C56" s="13"/>
      <c r="D56" s="16"/>
      <c r="E56" s="9"/>
      <c r="F56" s="10"/>
      <c r="G56" s="30" t="str">
        <f t="shared" si="1"/>
        <v/>
      </c>
      <c r="H56" s="49"/>
      <c r="I56" s="46" t="str">
        <f>IF(H56="","",男子集計!R51)</f>
        <v/>
      </c>
      <c r="J56" s="49"/>
      <c r="K56" s="46" t="str">
        <f>IF(J56="","",男子集計!S51)</f>
        <v/>
      </c>
      <c r="L56" s="49"/>
      <c r="M56" s="46" t="str">
        <f>IF(L56="","",男子集計!T51)</f>
        <v/>
      </c>
      <c r="N56" s="49"/>
      <c r="O56" s="46" t="str">
        <f>IF(N56="","",男子集計!U51)</f>
        <v/>
      </c>
      <c r="P56" s="49"/>
      <c r="Q56" s="51" t="str">
        <f>IF(P56="","",男子集計!V51)</f>
        <v/>
      </c>
      <c r="R56" s="54">
        <f t="shared" si="0"/>
        <v>0</v>
      </c>
    </row>
    <row r="57" spans="1:18" ht="24" customHeight="1" x14ac:dyDescent="0.7">
      <c r="A57" s="20">
        <v>51</v>
      </c>
      <c r="B57" s="31"/>
      <c r="C57" s="13"/>
      <c r="D57" s="16"/>
      <c r="E57" s="9"/>
      <c r="F57" s="10"/>
      <c r="G57" s="30" t="str">
        <f t="shared" si="1"/>
        <v/>
      </c>
      <c r="H57" s="49"/>
      <c r="I57" s="46" t="str">
        <f>IF(H57="","",男子集計!R52)</f>
        <v/>
      </c>
      <c r="J57" s="49"/>
      <c r="K57" s="46" t="str">
        <f>IF(J57="","",男子集計!S52)</f>
        <v/>
      </c>
      <c r="L57" s="49"/>
      <c r="M57" s="46" t="str">
        <f>IF(L57="","",男子集計!T52)</f>
        <v/>
      </c>
      <c r="N57" s="49"/>
      <c r="O57" s="46" t="str">
        <f>IF(N57="","",男子集計!U52)</f>
        <v/>
      </c>
      <c r="P57" s="49"/>
      <c r="Q57" s="51" t="str">
        <f>IF(P57="","",男子集計!V52)</f>
        <v/>
      </c>
      <c r="R57" s="54">
        <f t="shared" si="0"/>
        <v>0</v>
      </c>
    </row>
    <row r="58" spans="1:18" ht="24" customHeight="1" x14ac:dyDescent="0.7">
      <c r="A58" s="20">
        <v>52</v>
      </c>
      <c r="B58" s="31"/>
      <c r="C58" s="13"/>
      <c r="D58" s="16"/>
      <c r="E58" s="9"/>
      <c r="F58" s="10"/>
      <c r="G58" s="30" t="str">
        <f t="shared" si="1"/>
        <v/>
      </c>
      <c r="H58" s="49"/>
      <c r="I58" s="46" t="str">
        <f>IF(H58="","",男子集計!R53)</f>
        <v/>
      </c>
      <c r="J58" s="49"/>
      <c r="K58" s="46" t="str">
        <f>IF(J58="","",男子集計!S53)</f>
        <v/>
      </c>
      <c r="L58" s="49"/>
      <c r="M58" s="46" t="str">
        <f>IF(L58="","",男子集計!T53)</f>
        <v/>
      </c>
      <c r="N58" s="49"/>
      <c r="O58" s="46" t="str">
        <f>IF(N58="","",男子集計!U53)</f>
        <v/>
      </c>
      <c r="P58" s="49"/>
      <c r="Q58" s="51" t="str">
        <f>IF(P58="","",男子集計!V53)</f>
        <v/>
      </c>
      <c r="R58" s="54">
        <f t="shared" si="0"/>
        <v>0</v>
      </c>
    </row>
    <row r="59" spans="1:18" ht="24" customHeight="1" x14ac:dyDescent="0.7">
      <c r="A59" s="20">
        <v>53</v>
      </c>
      <c r="B59" s="31"/>
      <c r="C59" s="13"/>
      <c r="D59" s="16"/>
      <c r="E59" s="9"/>
      <c r="F59" s="10"/>
      <c r="G59" s="30" t="str">
        <f t="shared" si="1"/>
        <v/>
      </c>
      <c r="H59" s="49"/>
      <c r="I59" s="46" t="str">
        <f>IF(H59="","",男子集計!R54)</f>
        <v/>
      </c>
      <c r="J59" s="49"/>
      <c r="K59" s="46" t="str">
        <f>IF(J59="","",男子集計!S54)</f>
        <v/>
      </c>
      <c r="L59" s="49"/>
      <c r="M59" s="46" t="str">
        <f>IF(L59="","",男子集計!T54)</f>
        <v/>
      </c>
      <c r="N59" s="49"/>
      <c r="O59" s="46" t="str">
        <f>IF(N59="","",男子集計!U54)</f>
        <v/>
      </c>
      <c r="P59" s="49"/>
      <c r="Q59" s="51" t="str">
        <f>IF(P59="","",男子集計!V54)</f>
        <v/>
      </c>
      <c r="R59" s="54">
        <f t="shared" si="0"/>
        <v>0</v>
      </c>
    </row>
    <row r="60" spans="1:18" ht="24" customHeight="1" x14ac:dyDescent="0.7">
      <c r="A60" s="20">
        <v>54</v>
      </c>
      <c r="B60" s="31"/>
      <c r="C60" s="13"/>
      <c r="D60" s="16"/>
      <c r="E60" s="9"/>
      <c r="F60" s="10"/>
      <c r="G60" s="30" t="str">
        <f t="shared" si="1"/>
        <v/>
      </c>
      <c r="H60" s="49"/>
      <c r="I60" s="46" t="str">
        <f>IF(H60="","",男子集計!R55)</f>
        <v/>
      </c>
      <c r="J60" s="49"/>
      <c r="K60" s="46" t="str">
        <f>IF(J60="","",男子集計!S55)</f>
        <v/>
      </c>
      <c r="L60" s="49"/>
      <c r="M60" s="46" t="str">
        <f>IF(L60="","",男子集計!T55)</f>
        <v/>
      </c>
      <c r="N60" s="49"/>
      <c r="O60" s="46" t="str">
        <f>IF(N60="","",男子集計!U55)</f>
        <v/>
      </c>
      <c r="P60" s="49"/>
      <c r="Q60" s="51" t="str">
        <f>IF(P60="","",男子集計!V55)</f>
        <v/>
      </c>
      <c r="R60" s="54">
        <f t="shared" si="0"/>
        <v>0</v>
      </c>
    </row>
    <row r="61" spans="1:18" ht="24" customHeight="1" x14ac:dyDescent="0.7">
      <c r="A61" s="20">
        <v>55</v>
      </c>
      <c r="B61" s="31"/>
      <c r="C61" s="13"/>
      <c r="D61" s="16"/>
      <c r="E61" s="9"/>
      <c r="F61" s="10"/>
      <c r="G61" s="30" t="str">
        <f t="shared" si="1"/>
        <v/>
      </c>
      <c r="H61" s="49"/>
      <c r="I61" s="46" t="str">
        <f>IF(H61="","",男子集計!R56)</f>
        <v/>
      </c>
      <c r="J61" s="49"/>
      <c r="K61" s="46" t="str">
        <f>IF(J61="","",男子集計!S56)</f>
        <v/>
      </c>
      <c r="L61" s="49"/>
      <c r="M61" s="46" t="str">
        <f>IF(L61="","",男子集計!T56)</f>
        <v/>
      </c>
      <c r="N61" s="49"/>
      <c r="O61" s="46" t="str">
        <f>IF(N61="","",男子集計!U56)</f>
        <v/>
      </c>
      <c r="P61" s="49"/>
      <c r="Q61" s="51" t="str">
        <f>IF(P61="","",男子集計!V56)</f>
        <v/>
      </c>
      <c r="R61" s="54">
        <f t="shared" si="0"/>
        <v>0</v>
      </c>
    </row>
    <row r="62" spans="1:18" ht="24" customHeight="1" x14ac:dyDescent="0.7">
      <c r="A62" s="20">
        <v>56</v>
      </c>
      <c r="B62" s="31"/>
      <c r="C62" s="13"/>
      <c r="D62" s="16"/>
      <c r="E62" s="9"/>
      <c r="F62" s="10"/>
      <c r="G62" s="30" t="str">
        <f t="shared" si="1"/>
        <v/>
      </c>
      <c r="H62" s="49"/>
      <c r="I62" s="46" t="str">
        <f>IF(H62="","",男子集計!R57)</f>
        <v/>
      </c>
      <c r="J62" s="49"/>
      <c r="K62" s="46" t="str">
        <f>IF(J62="","",男子集計!S57)</f>
        <v/>
      </c>
      <c r="L62" s="49"/>
      <c r="M62" s="46" t="str">
        <f>IF(L62="","",男子集計!T57)</f>
        <v/>
      </c>
      <c r="N62" s="49"/>
      <c r="O62" s="46" t="str">
        <f>IF(N62="","",男子集計!U57)</f>
        <v/>
      </c>
      <c r="P62" s="49"/>
      <c r="Q62" s="51" t="str">
        <f>IF(P62="","",男子集計!V57)</f>
        <v/>
      </c>
      <c r="R62" s="54">
        <f t="shared" si="0"/>
        <v>0</v>
      </c>
    </row>
    <row r="63" spans="1:18" ht="24" customHeight="1" x14ac:dyDescent="0.7">
      <c r="A63" s="20">
        <v>57</v>
      </c>
      <c r="B63" s="31"/>
      <c r="C63" s="13"/>
      <c r="D63" s="16"/>
      <c r="E63" s="9"/>
      <c r="F63" s="10"/>
      <c r="G63" s="30" t="str">
        <f t="shared" si="1"/>
        <v/>
      </c>
      <c r="H63" s="49"/>
      <c r="I63" s="46" t="str">
        <f>IF(H63="","",男子集計!R58)</f>
        <v/>
      </c>
      <c r="J63" s="49"/>
      <c r="K63" s="46" t="str">
        <f>IF(J63="","",男子集計!S58)</f>
        <v/>
      </c>
      <c r="L63" s="49"/>
      <c r="M63" s="46" t="str">
        <f>IF(L63="","",男子集計!T58)</f>
        <v/>
      </c>
      <c r="N63" s="49"/>
      <c r="O63" s="46" t="str">
        <f>IF(N63="","",男子集計!U58)</f>
        <v/>
      </c>
      <c r="P63" s="49"/>
      <c r="Q63" s="51" t="str">
        <f>IF(P63="","",男子集計!V58)</f>
        <v/>
      </c>
      <c r="R63" s="54">
        <f t="shared" si="0"/>
        <v>0</v>
      </c>
    </row>
    <row r="64" spans="1:18" ht="24" customHeight="1" x14ac:dyDescent="0.7">
      <c r="A64" s="20">
        <v>58</v>
      </c>
      <c r="B64" s="31"/>
      <c r="C64" s="13"/>
      <c r="D64" s="16"/>
      <c r="E64" s="9"/>
      <c r="F64" s="10"/>
      <c r="G64" s="30" t="str">
        <f t="shared" si="1"/>
        <v/>
      </c>
      <c r="H64" s="49"/>
      <c r="I64" s="46" t="str">
        <f>IF(H64="","",男子集計!R59)</f>
        <v/>
      </c>
      <c r="J64" s="49"/>
      <c r="K64" s="46" t="str">
        <f>IF(J64="","",男子集計!S59)</f>
        <v/>
      </c>
      <c r="L64" s="49"/>
      <c r="M64" s="46" t="str">
        <f>IF(L64="","",男子集計!T59)</f>
        <v/>
      </c>
      <c r="N64" s="49"/>
      <c r="O64" s="46" t="str">
        <f>IF(N64="","",男子集計!U59)</f>
        <v/>
      </c>
      <c r="P64" s="49"/>
      <c r="Q64" s="51" t="str">
        <f>IF(P64="","",男子集計!V59)</f>
        <v/>
      </c>
      <c r="R64" s="54">
        <f t="shared" si="0"/>
        <v>0</v>
      </c>
    </row>
    <row r="65" spans="1:18" ht="24" customHeight="1" x14ac:dyDescent="0.7">
      <c r="A65" s="20">
        <v>59</v>
      </c>
      <c r="B65" s="31"/>
      <c r="C65" s="13"/>
      <c r="D65" s="16"/>
      <c r="E65" s="9"/>
      <c r="F65" s="10"/>
      <c r="G65" s="30" t="str">
        <f t="shared" si="1"/>
        <v/>
      </c>
      <c r="H65" s="49"/>
      <c r="I65" s="46" t="str">
        <f>IF(H65="","",男子集計!R60)</f>
        <v/>
      </c>
      <c r="J65" s="49"/>
      <c r="K65" s="46" t="str">
        <f>IF(J65="","",男子集計!S60)</f>
        <v/>
      </c>
      <c r="L65" s="49"/>
      <c r="M65" s="46" t="str">
        <f>IF(L65="","",男子集計!T60)</f>
        <v/>
      </c>
      <c r="N65" s="49"/>
      <c r="O65" s="46" t="str">
        <f>IF(N65="","",男子集計!U60)</f>
        <v/>
      </c>
      <c r="P65" s="49"/>
      <c r="Q65" s="51" t="str">
        <f>IF(P65="","",男子集計!V60)</f>
        <v/>
      </c>
      <c r="R65" s="54">
        <f t="shared" si="0"/>
        <v>0</v>
      </c>
    </row>
    <row r="66" spans="1:18" ht="24" customHeight="1" x14ac:dyDescent="0.7">
      <c r="A66" s="20">
        <v>60</v>
      </c>
      <c r="B66" s="31"/>
      <c r="C66" s="13"/>
      <c r="D66" s="16"/>
      <c r="E66" s="9"/>
      <c r="F66" s="10"/>
      <c r="G66" s="30" t="str">
        <f t="shared" si="1"/>
        <v/>
      </c>
      <c r="H66" s="49"/>
      <c r="I66" s="46" t="str">
        <f>IF(H66="","",男子集計!R61)</f>
        <v/>
      </c>
      <c r="J66" s="49"/>
      <c r="K66" s="46" t="str">
        <f>IF(J66="","",男子集計!S61)</f>
        <v/>
      </c>
      <c r="L66" s="49"/>
      <c r="M66" s="46" t="str">
        <f>IF(L66="","",男子集計!T61)</f>
        <v/>
      </c>
      <c r="N66" s="49"/>
      <c r="O66" s="46" t="str">
        <f>IF(N66="","",男子集計!U61)</f>
        <v/>
      </c>
      <c r="P66" s="49"/>
      <c r="Q66" s="51" t="str">
        <f>IF(P66="","",男子集計!V61)</f>
        <v/>
      </c>
      <c r="R66" s="54">
        <f t="shared" si="0"/>
        <v>0</v>
      </c>
    </row>
    <row r="67" spans="1:18" ht="24" customHeight="1" x14ac:dyDescent="0.7">
      <c r="A67" s="20">
        <v>61</v>
      </c>
      <c r="B67" s="31"/>
      <c r="C67" s="13"/>
      <c r="D67" s="16"/>
      <c r="E67" s="9"/>
      <c r="F67" s="10"/>
      <c r="G67" s="30" t="str">
        <f t="shared" si="1"/>
        <v/>
      </c>
      <c r="H67" s="49"/>
      <c r="I67" s="46" t="str">
        <f>IF(H67="","",男子集計!R62)</f>
        <v/>
      </c>
      <c r="J67" s="49"/>
      <c r="K67" s="46" t="str">
        <f>IF(J67="","",男子集計!S62)</f>
        <v/>
      </c>
      <c r="L67" s="49"/>
      <c r="M67" s="46" t="str">
        <f>IF(L67="","",男子集計!T62)</f>
        <v/>
      </c>
      <c r="N67" s="49"/>
      <c r="O67" s="46" t="str">
        <f>IF(N67="","",男子集計!U62)</f>
        <v/>
      </c>
      <c r="P67" s="49"/>
      <c r="Q67" s="51" t="str">
        <f>IF(P67="","",男子集計!V62)</f>
        <v/>
      </c>
      <c r="R67" s="54">
        <f t="shared" si="0"/>
        <v>0</v>
      </c>
    </row>
    <row r="68" spans="1:18" ht="24" customHeight="1" x14ac:dyDescent="0.7">
      <c r="A68" s="20">
        <v>62</v>
      </c>
      <c r="B68" s="31"/>
      <c r="C68" s="13"/>
      <c r="D68" s="16"/>
      <c r="E68" s="9"/>
      <c r="F68" s="10"/>
      <c r="G68" s="30" t="str">
        <f t="shared" si="1"/>
        <v/>
      </c>
      <c r="H68" s="49"/>
      <c r="I68" s="46" t="str">
        <f>IF(H68="","",男子集計!R63)</f>
        <v/>
      </c>
      <c r="J68" s="49"/>
      <c r="K68" s="46" t="str">
        <f>IF(J68="","",男子集計!S63)</f>
        <v/>
      </c>
      <c r="L68" s="49"/>
      <c r="M68" s="46" t="str">
        <f>IF(L68="","",男子集計!T63)</f>
        <v/>
      </c>
      <c r="N68" s="49"/>
      <c r="O68" s="46" t="str">
        <f>IF(N68="","",男子集計!U63)</f>
        <v/>
      </c>
      <c r="P68" s="49"/>
      <c r="Q68" s="51" t="str">
        <f>IF(P68="","",男子集計!V63)</f>
        <v/>
      </c>
      <c r="R68" s="54">
        <f t="shared" si="0"/>
        <v>0</v>
      </c>
    </row>
    <row r="69" spans="1:18" ht="24" customHeight="1" x14ac:dyDescent="0.7">
      <c r="A69" s="20">
        <v>63</v>
      </c>
      <c r="B69" s="31"/>
      <c r="C69" s="13"/>
      <c r="D69" s="16"/>
      <c r="E69" s="9"/>
      <c r="F69" s="10"/>
      <c r="G69" s="30" t="str">
        <f t="shared" si="1"/>
        <v/>
      </c>
      <c r="H69" s="49"/>
      <c r="I69" s="46" t="str">
        <f>IF(H69="","",男子集計!R64)</f>
        <v/>
      </c>
      <c r="J69" s="49"/>
      <c r="K69" s="46" t="str">
        <f>IF(J69="","",男子集計!S64)</f>
        <v/>
      </c>
      <c r="L69" s="49"/>
      <c r="M69" s="46" t="str">
        <f>IF(L69="","",男子集計!T64)</f>
        <v/>
      </c>
      <c r="N69" s="49"/>
      <c r="O69" s="46" t="str">
        <f>IF(N69="","",男子集計!U64)</f>
        <v/>
      </c>
      <c r="P69" s="49"/>
      <c r="Q69" s="51" t="str">
        <f>IF(P69="","",男子集計!V64)</f>
        <v/>
      </c>
      <c r="R69" s="54">
        <f t="shared" si="0"/>
        <v>0</v>
      </c>
    </row>
    <row r="70" spans="1:18" ht="24" customHeight="1" x14ac:dyDescent="0.7">
      <c r="A70" s="20">
        <v>64</v>
      </c>
      <c r="B70" s="31"/>
      <c r="C70" s="13"/>
      <c r="D70" s="16"/>
      <c r="E70" s="9"/>
      <c r="F70" s="10"/>
      <c r="G70" s="30" t="str">
        <f t="shared" si="1"/>
        <v/>
      </c>
      <c r="H70" s="49"/>
      <c r="I70" s="46" t="str">
        <f>IF(H70="","",男子集計!R65)</f>
        <v/>
      </c>
      <c r="J70" s="49"/>
      <c r="K70" s="46" t="str">
        <f>IF(J70="","",男子集計!S65)</f>
        <v/>
      </c>
      <c r="L70" s="49"/>
      <c r="M70" s="46" t="str">
        <f>IF(L70="","",男子集計!T65)</f>
        <v/>
      </c>
      <c r="N70" s="49"/>
      <c r="O70" s="46" t="str">
        <f>IF(N70="","",男子集計!U65)</f>
        <v/>
      </c>
      <c r="P70" s="49"/>
      <c r="Q70" s="51" t="str">
        <f>IF(P70="","",男子集計!V65)</f>
        <v/>
      </c>
      <c r="R70" s="54">
        <f t="shared" si="0"/>
        <v>0</v>
      </c>
    </row>
    <row r="71" spans="1:18" ht="24" customHeight="1" x14ac:dyDescent="0.7">
      <c r="A71" s="20">
        <v>65</v>
      </c>
      <c r="B71" s="31"/>
      <c r="C71" s="13"/>
      <c r="D71" s="16"/>
      <c r="E71" s="9"/>
      <c r="F71" s="10"/>
      <c r="G71" s="30" t="str">
        <f t="shared" si="1"/>
        <v/>
      </c>
      <c r="H71" s="49"/>
      <c r="I71" s="46" t="str">
        <f>IF(H71="","",男子集計!R66)</f>
        <v/>
      </c>
      <c r="J71" s="49"/>
      <c r="K71" s="46" t="str">
        <f>IF(J71="","",男子集計!S66)</f>
        <v/>
      </c>
      <c r="L71" s="49"/>
      <c r="M71" s="46" t="str">
        <f>IF(L71="","",男子集計!T66)</f>
        <v/>
      </c>
      <c r="N71" s="49"/>
      <c r="O71" s="46" t="str">
        <f>IF(N71="","",男子集計!U66)</f>
        <v/>
      </c>
      <c r="P71" s="49"/>
      <c r="Q71" s="51" t="str">
        <f>IF(P71="","",男子集計!V66)</f>
        <v/>
      </c>
      <c r="R71" s="54">
        <f t="shared" si="0"/>
        <v>0</v>
      </c>
    </row>
    <row r="72" spans="1:18" ht="24" customHeight="1" x14ac:dyDescent="0.7">
      <c r="A72" s="20">
        <v>66</v>
      </c>
      <c r="B72" s="31"/>
      <c r="C72" s="13"/>
      <c r="D72" s="16"/>
      <c r="E72" s="9"/>
      <c r="F72" s="10"/>
      <c r="G72" s="30" t="str">
        <f t="shared" ref="G72:G106" si="2">IF(C72="","",$C$3)</f>
        <v/>
      </c>
      <c r="H72" s="49"/>
      <c r="I72" s="46" t="str">
        <f>IF(H72="","",男子集計!R67)</f>
        <v/>
      </c>
      <c r="J72" s="49"/>
      <c r="K72" s="46" t="str">
        <f>IF(J72="","",男子集計!S67)</f>
        <v/>
      </c>
      <c r="L72" s="49"/>
      <c r="M72" s="46" t="str">
        <f>IF(L72="","",男子集計!T67)</f>
        <v/>
      </c>
      <c r="N72" s="49"/>
      <c r="O72" s="46" t="str">
        <f>IF(N72="","",男子集計!U67)</f>
        <v/>
      </c>
      <c r="P72" s="49"/>
      <c r="Q72" s="51" t="str">
        <f>IF(P72="","",男子集計!V67)</f>
        <v/>
      </c>
      <c r="R72" s="54">
        <f t="shared" ref="R72:R106" si="3">SUM(I72,K72,M72,O72,Q72)</f>
        <v>0</v>
      </c>
    </row>
    <row r="73" spans="1:18" ht="24" customHeight="1" x14ac:dyDescent="0.7">
      <c r="A73" s="20">
        <v>67</v>
      </c>
      <c r="B73" s="31"/>
      <c r="C73" s="13"/>
      <c r="D73" s="16"/>
      <c r="E73" s="9"/>
      <c r="F73" s="10"/>
      <c r="G73" s="30" t="str">
        <f t="shared" si="2"/>
        <v/>
      </c>
      <c r="H73" s="49"/>
      <c r="I73" s="46" t="str">
        <f>IF(H73="","",男子集計!R68)</f>
        <v/>
      </c>
      <c r="J73" s="49"/>
      <c r="K73" s="46" t="str">
        <f>IF(J73="","",男子集計!S68)</f>
        <v/>
      </c>
      <c r="L73" s="49"/>
      <c r="M73" s="46" t="str">
        <f>IF(L73="","",男子集計!T68)</f>
        <v/>
      </c>
      <c r="N73" s="49"/>
      <c r="O73" s="46" t="str">
        <f>IF(N73="","",男子集計!U68)</f>
        <v/>
      </c>
      <c r="P73" s="49"/>
      <c r="Q73" s="51" t="str">
        <f>IF(P73="","",男子集計!V68)</f>
        <v/>
      </c>
      <c r="R73" s="54">
        <f t="shared" si="3"/>
        <v>0</v>
      </c>
    </row>
    <row r="74" spans="1:18" ht="24" customHeight="1" x14ac:dyDescent="0.7">
      <c r="A74" s="20">
        <v>68</v>
      </c>
      <c r="B74" s="31"/>
      <c r="C74" s="13"/>
      <c r="D74" s="16"/>
      <c r="E74" s="9"/>
      <c r="F74" s="10"/>
      <c r="G74" s="30" t="str">
        <f t="shared" si="2"/>
        <v/>
      </c>
      <c r="H74" s="49"/>
      <c r="I74" s="46" t="str">
        <f>IF(H74="","",男子集計!R69)</f>
        <v/>
      </c>
      <c r="J74" s="49"/>
      <c r="K74" s="46" t="str">
        <f>IF(J74="","",男子集計!S69)</f>
        <v/>
      </c>
      <c r="L74" s="49"/>
      <c r="M74" s="46" t="str">
        <f>IF(L74="","",男子集計!T69)</f>
        <v/>
      </c>
      <c r="N74" s="49"/>
      <c r="O74" s="46" t="str">
        <f>IF(N74="","",男子集計!U69)</f>
        <v/>
      </c>
      <c r="P74" s="49"/>
      <c r="Q74" s="51" t="str">
        <f>IF(P74="","",男子集計!V69)</f>
        <v/>
      </c>
      <c r="R74" s="54">
        <f t="shared" si="3"/>
        <v>0</v>
      </c>
    </row>
    <row r="75" spans="1:18" ht="24" customHeight="1" x14ac:dyDescent="0.7">
      <c r="A75" s="20">
        <v>69</v>
      </c>
      <c r="B75" s="31"/>
      <c r="C75" s="13"/>
      <c r="D75" s="16"/>
      <c r="E75" s="9"/>
      <c r="F75" s="10"/>
      <c r="G75" s="30" t="str">
        <f t="shared" si="2"/>
        <v/>
      </c>
      <c r="H75" s="49"/>
      <c r="I75" s="46" t="str">
        <f>IF(H75="","",男子集計!R70)</f>
        <v/>
      </c>
      <c r="J75" s="49"/>
      <c r="K75" s="46" t="str">
        <f>IF(J75="","",男子集計!S70)</f>
        <v/>
      </c>
      <c r="L75" s="49"/>
      <c r="M75" s="46" t="str">
        <f>IF(L75="","",男子集計!T70)</f>
        <v/>
      </c>
      <c r="N75" s="49"/>
      <c r="O75" s="46" t="str">
        <f>IF(N75="","",男子集計!U70)</f>
        <v/>
      </c>
      <c r="P75" s="49"/>
      <c r="Q75" s="51" t="str">
        <f>IF(P75="","",男子集計!V70)</f>
        <v/>
      </c>
      <c r="R75" s="54">
        <f t="shared" si="3"/>
        <v>0</v>
      </c>
    </row>
    <row r="76" spans="1:18" ht="24" customHeight="1" x14ac:dyDescent="0.7">
      <c r="A76" s="20">
        <v>70</v>
      </c>
      <c r="B76" s="31"/>
      <c r="C76" s="13"/>
      <c r="D76" s="16"/>
      <c r="E76" s="9"/>
      <c r="F76" s="10"/>
      <c r="G76" s="30" t="str">
        <f t="shared" si="2"/>
        <v/>
      </c>
      <c r="H76" s="49"/>
      <c r="I76" s="46" t="str">
        <f>IF(H76="","",男子集計!R71)</f>
        <v/>
      </c>
      <c r="J76" s="49"/>
      <c r="K76" s="46" t="str">
        <f>IF(J76="","",男子集計!S71)</f>
        <v/>
      </c>
      <c r="L76" s="49"/>
      <c r="M76" s="46" t="str">
        <f>IF(L76="","",男子集計!T71)</f>
        <v/>
      </c>
      <c r="N76" s="49"/>
      <c r="O76" s="46" t="str">
        <f>IF(N76="","",男子集計!U71)</f>
        <v/>
      </c>
      <c r="P76" s="49"/>
      <c r="Q76" s="51" t="str">
        <f>IF(P76="","",男子集計!V71)</f>
        <v/>
      </c>
      <c r="R76" s="54">
        <f t="shared" si="3"/>
        <v>0</v>
      </c>
    </row>
    <row r="77" spans="1:18" ht="24" customHeight="1" x14ac:dyDescent="0.7">
      <c r="A77" s="20">
        <v>71</v>
      </c>
      <c r="B77" s="31"/>
      <c r="C77" s="13"/>
      <c r="D77" s="16"/>
      <c r="E77" s="9"/>
      <c r="F77" s="10"/>
      <c r="G77" s="30" t="str">
        <f t="shared" si="2"/>
        <v/>
      </c>
      <c r="H77" s="49"/>
      <c r="I77" s="46" t="str">
        <f>IF(H77="","",男子集計!R72)</f>
        <v/>
      </c>
      <c r="J77" s="49"/>
      <c r="K77" s="46" t="str">
        <f>IF(J77="","",男子集計!S72)</f>
        <v/>
      </c>
      <c r="L77" s="49"/>
      <c r="M77" s="46" t="str">
        <f>IF(L77="","",男子集計!T72)</f>
        <v/>
      </c>
      <c r="N77" s="49"/>
      <c r="O77" s="46" t="str">
        <f>IF(N77="","",男子集計!U72)</f>
        <v/>
      </c>
      <c r="P77" s="49"/>
      <c r="Q77" s="51" t="str">
        <f>IF(P77="","",男子集計!V72)</f>
        <v/>
      </c>
      <c r="R77" s="54">
        <f t="shared" si="3"/>
        <v>0</v>
      </c>
    </row>
    <row r="78" spans="1:18" ht="24" customHeight="1" x14ac:dyDescent="0.7">
      <c r="A78" s="20">
        <v>72</v>
      </c>
      <c r="B78" s="31"/>
      <c r="C78" s="13"/>
      <c r="D78" s="16"/>
      <c r="E78" s="9"/>
      <c r="F78" s="10"/>
      <c r="G78" s="30" t="str">
        <f t="shared" si="2"/>
        <v/>
      </c>
      <c r="H78" s="49"/>
      <c r="I78" s="46" t="str">
        <f>IF(H78="","",男子集計!R73)</f>
        <v/>
      </c>
      <c r="J78" s="49"/>
      <c r="K78" s="46" t="str">
        <f>IF(J78="","",男子集計!S73)</f>
        <v/>
      </c>
      <c r="L78" s="49"/>
      <c r="M78" s="46" t="str">
        <f>IF(L78="","",男子集計!T73)</f>
        <v/>
      </c>
      <c r="N78" s="49"/>
      <c r="O78" s="46" t="str">
        <f>IF(N78="","",男子集計!U73)</f>
        <v/>
      </c>
      <c r="P78" s="49"/>
      <c r="Q78" s="51" t="str">
        <f>IF(P78="","",男子集計!V73)</f>
        <v/>
      </c>
      <c r="R78" s="54">
        <f t="shared" si="3"/>
        <v>0</v>
      </c>
    </row>
    <row r="79" spans="1:18" ht="24" customHeight="1" x14ac:dyDescent="0.7">
      <c r="A79" s="20">
        <v>73</v>
      </c>
      <c r="B79" s="31"/>
      <c r="C79" s="13"/>
      <c r="D79" s="16"/>
      <c r="E79" s="9"/>
      <c r="F79" s="10"/>
      <c r="G79" s="30" t="str">
        <f t="shared" si="2"/>
        <v/>
      </c>
      <c r="H79" s="49"/>
      <c r="I79" s="46" t="str">
        <f>IF(H79="","",男子集計!R74)</f>
        <v/>
      </c>
      <c r="J79" s="49"/>
      <c r="K79" s="46" t="str">
        <f>IF(J79="","",男子集計!S74)</f>
        <v/>
      </c>
      <c r="L79" s="49"/>
      <c r="M79" s="46" t="str">
        <f>IF(L79="","",男子集計!T74)</f>
        <v/>
      </c>
      <c r="N79" s="49"/>
      <c r="O79" s="46" t="str">
        <f>IF(N79="","",男子集計!U74)</f>
        <v/>
      </c>
      <c r="P79" s="49"/>
      <c r="Q79" s="51" t="str">
        <f>IF(P79="","",男子集計!V74)</f>
        <v/>
      </c>
      <c r="R79" s="54">
        <f t="shared" si="3"/>
        <v>0</v>
      </c>
    </row>
    <row r="80" spans="1:18" ht="24" customHeight="1" x14ac:dyDescent="0.7">
      <c r="A80" s="20">
        <v>74</v>
      </c>
      <c r="B80" s="31"/>
      <c r="C80" s="13"/>
      <c r="D80" s="16"/>
      <c r="E80" s="9"/>
      <c r="F80" s="10"/>
      <c r="G80" s="30" t="str">
        <f t="shared" si="2"/>
        <v/>
      </c>
      <c r="H80" s="49"/>
      <c r="I80" s="46" t="str">
        <f>IF(H80="","",男子集計!R75)</f>
        <v/>
      </c>
      <c r="J80" s="49"/>
      <c r="K80" s="46" t="str">
        <f>IF(J80="","",男子集計!S75)</f>
        <v/>
      </c>
      <c r="L80" s="49"/>
      <c r="M80" s="46" t="str">
        <f>IF(L80="","",男子集計!T75)</f>
        <v/>
      </c>
      <c r="N80" s="49"/>
      <c r="O80" s="46" t="str">
        <f>IF(N80="","",男子集計!U75)</f>
        <v/>
      </c>
      <c r="P80" s="49"/>
      <c r="Q80" s="51" t="str">
        <f>IF(P80="","",男子集計!V75)</f>
        <v/>
      </c>
      <c r="R80" s="54">
        <f t="shared" si="3"/>
        <v>0</v>
      </c>
    </row>
    <row r="81" spans="1:18" ht="24" customHeight="1" x14ac:dyDescent="0.7">
      <c r="A81" s="20">
        <v>75</v>
      </c>
      <c r="B81" s="31"/>
      <c r="C81" s="13"/>
      <c r="D81" s="16"/>
      <c r="E81" s="9"/>
      <c r="F81" s="10"/>
      <c r="G81" s="30" t="str">
        <f t="shared" si="2"/>
        <v/>
      </c>
      <c r="H81" s="49"/>
      <c r="I81" s="46" t="str">
        <f>IF(H81="","",男子集計!R76)</f>
        <v/>
      </c>
      <c r="J81" s="49"/>
      <c r="K81" s="46" t="str">
        <f>IF(J81="","",男子集計!S76)</f>
        <v/>
      </c>
      <c r="L81" s="49"/>
      <c r="M81" s="46" t="str">
        <f>IF(L81="","",男子集計!T76)</f>
        <v/>
      </c>
      <c r="N81" s="49"/>
      <c r="O81" s="46" t="str">
        <f>IF(N81="","",男子集計!U76)</f>
        <v/>
      </c>
      <c r="P81" s="49"/>
      <c r="Q81" s="51" t="str">
        <f>IF(P81="","",男子集計!V76)</f>
        <v/>
      </c>
      <c r="R81" s="54">
        <f t="shared" si="3"/>
        <v>0</v>
      </c>
    </row>
    <row r="82" spans="1:18" ht="24" customHeight="1" x14ac:dyDescent="0.7">
      <c r="A82" s="20">
        <v>76</v>
      </c>
      <c r="B82" s="31"/>
      <c r="C82" s="13"/>
      <c r="D82" s="16"/>
      <c r="E82" s="9"/>
      <c r="F82" s="10"/>
      <c r="G82" s="30" t="str">
        <f t="shared" si="2"/>
        <v/>
      </c>
      <c r="H82" s="49"/>
      <c r="I82" s="46" t="str">
        <f>IF(H82="","",男子集計!R77)</f>
        <v/>
      </c>
      <c r="J82" s="49"/>
      <c r="K82" s="46" t="str">
        <f>IF(J82="","",男子集計!S77)</f>
        <v/>
      </c>
      <c r="L82" s="49"/>
      <c r="M82" s="46" t="str">
        <f>IF(L82="","",男子集計!T77)</f>
        <v/>
      </c>
      <c r="N82" s="49"/>
      <c r="O82" s="46" t="str">
        <f>IF(N82="","",男子集計!U77)</f>
        <v/>
      </c>
      <c r="P82" s="49"/>
      <c r="Q82" s="51" t="str">
        <f>IF(P82="","",男子集計!V77)</f>
        <v/>
      </c>
      <c r="R82" s="54">
        <f t="shared" si="3"/>
        <v>0</v>
      </c>
    </row>
    <row r="83" spans="1:18" ht="24" customHeight="1" x14ac:dyDescent="0.7">
      <c r="A83" s="20">
        <v>77</v>
      </c>
      <c r="B83" s="31"/>
      <c r="C83" s="13"/>
      <c r="D83" s="16"/>
      <c r="E83" s="9"/>
      <c r="F83" s="10"/>
      <c r="G83" s="30" t="str">
        <f t="shared" si="2"/>
        <v/>
      </c>
      <c r="H83" s="49"/>
      <c r="I83" s="46" t="str">
        <f>IF(H83="","",男子集計!R78)</f>
        <v/>
      </c>
      <c r="J83" s="49"/>
      <c r="K83" s="46" t="str">
        <f>IF(J83="","",男子集計!S78)</f>
        <v/>
      </c>
      <c r="L83" s="49"/>
      <c r="M83" s="46" t="str">
        <f>IF(L83="","",男子集計!T78)</f>
        <v/>
      </c>
      <c r="N83" s="49"/>
      <c r="O83" s="46" t="str">
        <f>IF(N83="","",男子集計!U78)</f>
        <v/>
      </c>
      <c r="P83" s="49"/>
      <c r="Q83" s="51" t="str">
        <f>IF(P83="","",男子集計!V78)</f>
        <v/>
      </c>
      <c r="R83" s="54">
        <f t="shared" si="3"/>
        <v>0</v>
      </c>
    </row>
    <row r="84" spans="1:18" ht="24" customHeight="1" x14ac:dyDescent="0.7">
      <c r="A84" s="20">
        <v>78</v>
      </c>
      <c r="B84" s="31"/>
      <c r="C84" s="13"/>
      <c r="D84" s="16"/>
      <c r="E84" s="9"/>
      <c r="F84" s="10"/>
      <c r="G84" s="30" t="str">
        <f t="shared" si="2"/>
        <v/>
      </c>
      <c r="H84" s="49"/>
      <c r="I84" s="46" t="str">
        <f>IF(H84="","",男子集計!R79)</f>
        <v/>
      </c>
      <c r="J84" s="49"/>
      <c r="K84" s="46" t="str">
        <f>IF(J84="","",男子集計!S79)</f>
        <v/>
      </c>
      <c r="L84" s="49"/>
      <c r="M84" s="46" t="str">
        <f>IF(L84="","",男子集計!T79)</f>
        <v/>
      </c>
      <c r="N84" s="49"/>
      <c r="O84" s="46" t="str">
        <f>IF(N84="","",男子集計!U79)</f>
        <v/>
      </c>
      <c r="P84" s="49"/>
      <c r="Q84" s="51" t="str">
        <f>IF(P84="","",男子集計!V79)</f>
        <v/>
      </c>
      <c r="R84" s="54">
        <f t="shared" si="3"/>
        <v>0</v>
      </c>
    </row>
    <row r="85" spans="1:18" ht="24" customHeight="1" x14ac:dyDescent="0.7">
      <c r="A85" s="20">
        <v>79</v>
      </c>
      <c r="B85" s="31"/>
      <c r="C85" s="13"/>
      <c r="D85" s="16"/>
      <c r="E85" s="9"/>
      <c r="F85" s="10"/>
      <c r="G85" s="30" t="str">
        <f t="shared" si="2"/>
        <v/>
      </c>
      <c r="H85" s="49"/>
      <c r="I85" s="46" t="str">
        <f>IF(H85="","",男子集計!R80)</f>
        <v/>
      </c>
      <c r="J85" s="49"/>
      <c r="K85" s="46" t="str">
        <f>IF(J85="","",男子集計!S80)</f>
        <v/>
      </c>
      <c r="L85" s="49"/>
      <c r="M85" s="46" t="str">
        <f>IF(L85="","",男子集計!T80)</f>
        <v/>
      </c>
      <c r="N85" s="49"/>
      <c r="O85" s="46" t="str">
        <f>IF(N85="","",男子集計!U80)</f>
        <v/>
      </c>
      <c r="P85" s="49"/>
      <c r="Q85" s="51" t="str">
        <f>IF(P85="","",男子集計!V80)</f>
        <v/>
      </c>
      <c r="R85" s="54">
        <f t="shared" si="3"/>
        <v>0</v>
      </c>
    </row>
    <row r="86" spans="1:18" ht="24" customHeight="1" x14ac:dyDescent="0.7">
      <c r="A86" s="20">
        <v>80</v>
      </c>
      <c r="B86" s="31"/>
      <c r="C86" s="13"/>
      <c r="D86" s="16"/>
      <c r="E86" s="9"/>
      <c r="F86" s="10"/>
      <c r="G86" s="30" t="str">
        <f t="shared" si="2"/>
        <v/>
      </c>
      <c r="H86" s="49"/>
      <c r="I86" s="46" t="str">
        <f>IF(H86="","",男子集計!R81)</f>
        <v/>
      </c>
      <c r="J86" s="49"/>
      <c r="K86" s="46" t="str">
        <f>IF(J86="","",男子集計!S81)</f>
        <v/>
      </c>
      <c r="L86" s="49"/>
      <c r="M86" s="46" t="str">
        <f>IF(L86="","",男子集計!T81)</f>
        <v/>
      </c>
      <c r="N86" s="49"/>
      <c r="O86" s="46" t="str">
        <f>IF(N86="","",男子集計!U81)</f>
        <v/>
      </c>
      <c r="P86" s="49"/>
      <c r="Q86" s="51" t="str">
        <f>IF(P86="","",男子集計!V81)</f>
        <v/>
      </c>
      <c r="R86" s="54">
        <f t="shared" si="3"/>
        <v>0</v>
      </c>
    </row>
    <row r="87" spans="1:18" ht="24" customHeight="1" x14ac:dyDescent="0.7">
      <c r="A87" s="20">
        <v>81</v>
      </c>
      <c r="B87" s="31"/>
      <c r="C87" s="13"/>
      <c r="D87" s="16"/>
      <c r="E87" s="9"/>
      <c r="F87" s="10"/>
      <c r="G87" s="30" t="str">
        <f t="shared" si="2"/>
        <v/>
      </c>
      <c r="H87" s="49"/>
      <c r="I87" s="46" t="str">
        <f>IF(H87="","",男子集計!R82)</f>
        <v/>
      </c>
      <c r="J87" s="49"/>
      <c r="K87" s="46" t="str">
        <f>IF(J87="","",男子集計!S82)</f>
        <v/>
      </c>
      <c r="L87" s="49"/>
      <c r="M87" s="46" t="str">
        <f>IF(L87="","",男子集計!T82)</f>
        <v/>
      </c>
      <c r="N87" s="49"/>
      <c r="O87" s="46" t="str">
        <f>IF(N87="","",男子集計!U82)</f>
        <v/>
      </c>
      <c r="P87" s="49"/>
      <c r="Q87" s="51" t="str">
        <f>IF(P87="","",男子集計!V82)</f>
        <v/>
      </c>
      <c r="R87" s="54">
        <f t="shared" si="3"/>
        <v>0</v>
      </c>
    </row>
    <row r="88" spans="1:18" ht="24" customHeight="1" x14ac:dyDescent="0.7">
      <c r="A88" s="20">
        <v>82</v>
      </c>
      <c r="B88" s="31"/>
      <c r="C88" s="13"/>
      <c r="D88" s="16"/>
      <c r="E88" s="9"/>
      <c r="F88" s="10"/>
      <c r="G88" s="30" t="str">
        <f t="shared" si="2"/>
        <v/>
      </c>
      <c r="H88" s="49"/>
      <c r="I88" s="46" t="str">
        <f>IF(H88="","",男子集計!R83)</f>
        <v/>
      </c>
      <c r="J88" s="49"/>
      <c r="K88" s="46" t="str">
        <f>IF(J88="","",男子集計!S83)</f>
        <v/>
      </c>
      <c r="L88" s="49"/>
      <c r="M88" s="46" t="str">
        <f>IF(L88="","",男子集計!T83)</f>
        <v/>
      </c>
      <c r="N88" s="49"/>
      <c r="O88" s="46" t="str">
        <f>IF(N88="","",男子集計!U83)</f>
        <v/>
      </c>
      <c r="P88" s="49"/>
      <c r="Q88" s="51" t="str">
        <f>IF(P88="","",男子集計!V83)</f>
        <v/>
      </c>
      <c r="R88" s="54">
        <f t="shared" si="3"/>
        <v>0</v>
      </c>
    </row>
    <row r="89" spans="1:18" ht="24" customHeight="1" x14ac:dyDescent="0.7">
      <c r="A89" s="20">
        <v>83</v>
      </c>
      <c r="B89" s="31"/>
      <c r="C89" s="13"/>
      <c r="D89" s="16"/>
      <c r="E89" s="9"/>
      <c r="F89" s="10"/>
      <c r="G89" s="30" t="str">
        <f t="shared" si="2"/>
        <v/>
      </c>
      <c r="H89" s="49"/>
      <c r="I89" s="46" t="str">
        <f>IF(H89="","",男子集計!R84)</f>
        <v/>
      </c>
      <c r="J89" s="49"/>
      <c r="K89" s="46" t="str">
        <f>IF(J89="","",男子集計!S84)</f>
        <v/>
      </c>
      <c r="L89" s="49"/>
      <c r="M89" s="46" t="str">
        <f>IF(L89="","",男子集計!T84)</f>
        <v/>
      </c>
      <c r="N89" s="49"/>
      <c r="O89" s="46" t="str">
        <f>IF(N89="","",男子集計!U84)</f>
        <v/>
      </c>
      <c r="P89" s="49"/>
      <c r="Q89" s="51" t="str">
        <f>IF(P89="","",男子集計!V84)</f>
        <v/>
      </c>
      <c r="R89" s="54">
        <f t="shared" si="3"/>
        <v>0</v>
      </c>
    </row>
    <row r="90" spans="1:18" ht="24" customHeight="1" x14ac:dyDescent="0.7">
      <c r="A90" s="20">
        <v>84</v>
      </c>
      <c r="B90" s="31"/>
      <c r="C90" s="13"/>
      <c r="D90" s="16"/>
      <c r="E90" s="9"/>
      <c r="F90" s="10"/>
      <c r="G90" s="30" t="str">
        <f t="shared" si="2"/>
        <v/>
      </c>
      <c r="H90" s="49"/>
      <c r="I90" s="46" t="str">
        <f>IF(H90="","",男子集計!R85)</f>
        <v/>
      </c>
      <c r="J90" s="49"/>
      <c r="K90" s="46" t="str">
        <f>IF(J90="","",男子集計!S85)</f>
        <v/>
      </c>
      <c r="L90" s="49"/>
      <c r="M90" s="46" t="str">
        <f>IF(L90="","",男子集計!T85)</f>
        <v/>
      </c>
      <c r="N90" s="49"/>
      <c r="O90" s="46" t="str">
        <f>IF(N90="","",男子集計!U85)</f>
        <v/>
      </c>
      <c r="P90" s="49"/>
      <c r="Q90" s="51" t="str">
        <f>IF(P90="","",男子集計!V85)</f>
        <v/>
      </c>
      <c r="R90" s="54">
        <f t="shared" si="3"/>
        <v>0</v>
      </c>
    </row>
    <row r="91" spans="1:18" ht="24" customHeight="1" x14ac:dyDescent="0.7">
      <c r="A91" s="20">
        <v>85</v>
      </c>
      <c r="B91" s="31"/>
      <c r="C91" s="13"/>
      <c r="D91" s="16"/>
      <c r="E91" s="9"/>
      <c r="F91" s="10"/>
      <c r="G91" s="30" t="str">
        <f t="shared" si="2"/>
        <v/>
      </c>
      <c r="H91" s="49"/>
      <c r="I91" s="46" t="str">
        <f>IF(H91="","",男子集計!R86)</f>
        <v/>
      </c>
      <c r="J91" s="49"/>
      <c r="K91" s="46" t="str">
        <f>IF(J91="","",男子集計!S86)</f>
        <v/>
      </c>
      <c r="L91" s="49"/>
      <c r="M91" s="46" t="str">
        <f>IF(L91="","",男子集計!T86)</f>
        <v/>
      </c>
      <c r="N91" s="49"/>
      <c r="O91" s="46" t="str">
        <f>IF(N91="","",男子集計!U86)</f>
        <v/>
      </c>
      <c r="P91" s="49"/>
      <c r="Q91" s="51" t="str">
        <f>IF(P91="","",男子集計!V86)</f>
        <v/>
      </c>
      <c r="R91" s="54">
        <f t="shared" si="3"/>
        <v>0</v>
      </c>
    </row>
    <row r="92" spans="1:18" ht="24" customHeight="1" x14ac:dyDescent="0.7">
      <c r="A92" s="20">
        <v>86</v>
      </c>
      <c r="B92" s="31"/>
      <c r="C92" s="13"/>
      <c r="D92" s="16"/>
      <c r="E92" s="9"/>
      <c r="F92" s="10"/>
      <c r="G92" s="30" t="str">
        <f t="shared" si="2"/>
        <v/>
      </c>
      <c r="H92" s="49"/>
      <c r="I92" s="46" t="str">
        <f>IF(H92="","",男子集計!R87)</f>
        <v/>
      </c>
      <c r="J92" s="49"/>
      <c r="K92" s="46" t="str">
        <f>IF(J92="","",男子集計!S87)</f>
        <v/>
      </c>
      <c r="L92" s="49"/>
      <c r="M92" s="46" t="str">
        <f>IF(L92="","",男子集計!T87)</f>
        <v/>
      </c>
      <c r="N92" s="49"/>
      <c r="O92" s="46" t="str">
        <f>IF(N92="","",男子集計!U87)</f>
        <v/>
      </c>
      <c r="P92" s="49"/>
      <c r="Q92" s="51" t="str">
        <f>IF(P92="","",男子集計!V87)</f>
        <v/>
      </c>
      <c r="R92" s="54">
        <f t="shared" si="3"/>
        <v>0</v>
      </c>
    </row>
    <row r="93" spans="1:18" ht="24" customHeight="1" x14ac:dyDescent="0.7">
      <c r="A93" s="20">
        <v>87</v>
      </c>
      <c r="B93" s="31"/>
      <c r="C93" s="13"/>
      <c r="D93" s="16"/>
      <c r="E93" s="9"/>
      <c r="F93" s="10"/>
      <c r="G93" s="30" t="str">
        <f t="shared" si="2"/>
        <v/>
      </c>
      <c r="H93" s="49"/>
      <c r="I93" s="46" t="str">
        <f>IF(H93="","",男子集計!R88)</f>
        <v/>
      </c>
      <c r="J93" s="49"/>
      <c r="K93" s="46" t="str">
        <f>IF(J93="","",男子集計!S88)</f>
        <v/>
      </c>
      <c r="L93" s="49"/>
      <c r="M93" s="46" t="str">
        <f>IF(L93="","",男子集計!T88)</f>
        <v/>
      </c>
      <c r="N93" s="49"/>
      <c r="O93" s="46" t="str">
        <f>IF(N93="","",男子集計!U88)</f>
        <v/>
      </c>
      <c r="P93" s="49"/>
      <c r="Q93" s="51" t="str">
        <f>IF(P93="","",男子集計!V88)</f>
        <v/>
      </c>
      <c r="R93" s="54">
        <f t="shared" si="3"/>
        <v>0</v>
      </c>
    </row>
    <row r="94" spans="1:18" ht="24" customHeight="1" x14ac:dyDescent="0.7">
      <c r="A94" s="20">
        <v>88</v>
      </c>
      <c r="B94" s="31"/>
      <c r="C94" s="13"/>
      <c r="D94" s="16"/>
      <c r="E94" s="9"/>
      <c r="F94" s="10"/>
      <c r="G94" s="30" t="str">
        <f t="shared" si="2"/>
        <v/>
      </c>
      <c r="H94" s="49"/>
      <c r="I94" s="46" t="str">
        <f>IF(H94="","",男子集計!R89)</f>
        <v/>
      </c>
      <c r="J94" s="49"/>
      <c r="K94" s="46" t="str">
        <f>IF(J94="","",男子集計!S89)</f>
        <v/>
      </c>
      <c r="L94" s="49"/>
      <c r="M94" s="46" t="str">
        <f>IF(L94="","",男子集計!T89)</f>
        <v/>
      </c>
      <c r="N94" s="49"/>
      <c r="O94" s="46" t="str">
        <f>IF(N94="","",男子集計!U89)</f>
        <v/>
      </c>
      <c r="P94" s="49"/>
      <c r="Q94" s="51" t="str">
        <f>IF(P94="","",男子集計!V89)</f>
        <v/>
      </c>
      <c r="R94" s="54">
        <f t="shared" si="3"/>
        <v>0</v>
      </c>
    </row>
    <row r="95" spans="1:18" ht="24" customHeight="1" x14ac:dyDescent="0.7">
      <c r="A95" s="20">
        <v>89</v>
      </c>
      <c r="B95" s="31"/>
      <c r="C95" s="13"/>
      <c r="D95" s="16"/>
      <c r="E95" s="9"/>
      <c r="F95" s="10"/>
      <c r="G95" s="30" t="str">
        <f t="shared" si="2"/>
        <v/>
      </c>
      <c r="H95" s="49"/>
      <c r="I95" s="46" t="str">
        <f>IF(H95="","",男子集計!R90)</f>
        <v/>
      </c>
      <c r="J95" s="49"/>
      <c r="K95" s="46" t="str">
        <f>IF(J95="","",男子集計!S90)</f>
        <v/>
      </c>
      <c r="L95" s="49"/>
      <c r="M95" s="46" t="str">
        <f>IF(L95="","",男子集計!T90)</f>
        <v/>
      </c>
      <c r="N95" s="49"/>
      <c r="O95" s="46" t="str">
        <f>IF(N95="","",男子集計!U90)</f>
        <v/>
      </c>
      <c r="P95" s="49"/>
      <c r="Q95" s="51" t="str">
        <f>IF(P95="","",男子集計!V90)</f>
        <v/>
      </c>
      <c r="R95" s="54">
        <f t="shared" si="3"/>
        <v>0</v>
      </c>
    </row>
    <row r="96" spans="1:18" ht="24" customHeight="1" x14ac:dyDescent="0.7">
      <c r="A96" s="20">
        <v>90</v>
      </c>
      <c r="B96" s="31"/>
      <c r="C96" s="13"/>
      <c r="D96" s="16"/>
      <c r="E96" s="9"/>
      <c r="F96" s="10"/>
      <c r="G96" s="30" t="str">
        <f t="shared" si="2"/>
        <v/>
      </c>
      <c r="H96" s="49"/>
      <c r="I96" s="46" t="str">
        <f>IF(H96="","",男子集計!R91)</f>
        <v/>
      </c>
      <c r="J96" s="49"/>
      <c r="K96" s="46" t="str">
        <f>IF(J96="","",男子集計!S91)</f>
        <v/>
      </c>
      <c r="L96" s="49"/>
      <c r="M96" s="46" t="str">
        <f>IF(L96="","",男子集計!T91)</f>
        <v/>
      </c>
      <c r="N96" s="49"/>
      <c r="O96" s="46" t="str">
        <f>IF(N96="","",男子集計!U91)</f>
        <v/>
      </c>
      <c r="P96" s="49"/>
      <c r="Q96" s="51" t="str">
        <f>IF(P96="","",男子集計!V91)</f>
        <v/>
      </c>
      <c r="R96" s="54">
        <f t="shared" si="3"/>
        <v>0</v>
      </c>
    </row>
    <row r="97" spans="1:18" ht="24" customHeight="1" x14ac:dyDescent="0.7">
      <c r="A97" s="20">
        <v>91</v>
      </c>
      <c r="B97" s="31"/>
      <c r="C97" s="13"/>
      <c r="D97" s="16"/>
      <c r="E97" s="9"/>
      <c r="F97" s="10"/>
      <c r="G97" s="30" t="str">
        <f t="shared" si="2"/>
        <v/>
      </c>
      <c r="H97" s="49"/>
      <c r="I97" s="46" t="str">
        <f>IF(H97="","",男子集計!R92)</f>
        <v/>
      </c>
      <c r="J97" s="49"/>
      <c r="K97" s="46" t="str">
        <f>IF(J97="","",男子集計!S92)</f>
        <v/>
      </c>
      <c r="L97" s="49"/>
      <c r="M97" s="46" t="str">
        <f>IF(L97="","",男子集計!T92)</f>
        <v/>
      </c>
      <c r="N97" s="49"/>
      <c r="O97" s="46" t="str">
        <f>IF(N97="","",男子集計!U92)</f>
        <v/>
      </c>
      <c r="P97" s="49"/>
      <c r="Q97" s="51" t="str">
        <f>IF(P97="","",男子集計!V92)</f>
        <v/>
      </c>
      <c r="R97" s="54">
        <f t="shared" si="3"/>
        <v>0</v>
      </c>
    </row>
    <row r="98" spans="1:18" ht="24" customHeight="1" x14ac:dyDescent="0.7">
      <c r="A98" s="20">
        <v>92</v>
      </c>
      <c r="B98" s="31"/>
      <c r="C98" s="13"/>
      <c r="D98" s="16"/>
      <c r="E98" s="9"/>
      <c r="F98" s="10"/>
      <c r="G98" s="30" t="str">
        <f t="shared" si="2"/>
        <v/>
      </c>
      <c r="H98" s="49"/>
      <c r="I98" s="46" t="str">
        <f>IF(H98="","",男子集計!R93)</f>
        <v/>
      </c>
      <c r="J98" s="49"/>
      <c r="K98" s="46" t="str">
        <f>IF(J98="","",男子集計!S93)</f>
        <v/>
      </c>
      <c r="L98" s="49"/>
      <c r="M98" s="46" t="str">
        <f>IF(L98="","",男子集計!T93)</f>
        <v/>
      </c>
      <c r="N98" s="49"/>
      <c r="O98" s="46" t="str">
        <f>IF(N98="","",男子集計!U93)</f>
        <v/>
      </c>
      <c r="P98" s="49"/>
      <c r="Q98" s="51" t="str">
        <f>IF(P98="","",男子集計!V93)</f>
        <v/>
      </c>
      <c r="R98" s="54">
        <f t="shared" si="3"/>
        <v>0</v>
      </c>
    </row>
    <row r="99" spans="1:18" ht="24" customHeight="1" x14ac:dyDescent="0.7">
      <c r="A99" s="20">
        <v>93</v>
      </c>
      <c r="B99" s="31"/>
      <c r="C99" s="13"/>
      <c r="D99" s="16"/>
      <c r="E99" s="9"/>
      <c r="F99" s="10"/>
      <c r="G99" s="30" t="str">
        <f t="shared" si="2"/>
        <v/>
      </c>
      <c r="H99" s="49"/>
      <c r="I99" s="46" t="str">
        <f>IF(H99="","",男子集計!R94)</f>
        <v/>
      </c>
      <c r="J99" s="49"/>
      <c r="K99" s="46" t="str">
        <f>IF(J99="","",男子集計!S94)</f>
        <v/>
      </c>
      <c r="L99" s="49"/>
      <c r="M99" s="46" t="str">
        <f>IF(L99="","",男子集計!T94)</f>
        <v/>
      </c>
      <c r="N99" s="49"/>
      <c r="O99" s="46" t="str">
        <f>IF(N99="","",男子集計!U94)</f>
        <v/>
      </c>
      <c r="P99" s="49"/>
      <c r="Q99" s="51" t="str">
        <f>IF(P99="","",男子集計!V94)</f>
        <v/>
      </c>
      <c r="R99" s="54">
        <f t="shared" si="3"/>
        <v>0</v>
      </c>
    </row>
    <row r="100" spans="1:18" ht="24" customHeight="1" x14ac:dyDescent="0.7">
      <c r="A100" s="20">
        <v>94</v>
      </c>
      <c r="B100" s="31"/>
      <c r="C100" s="13"/>
      <c r="D100" s="16"/>
      <c r="E100" s="9"/>
      <c r="F100" s="10"/>
      <c r="G100" s="30" t="str">
        <f t="shared" si="2"/>
        <v/>
      </c>
      <c r="H100" s="49"/>
      <c r="I100" s="46" t="str">
        <f>IF(H100="","",男子集計!R95)</f>
        <v/>
      </c>
      <c r="J100" s="49"/>
      <c r="K100" s="46" t="str">
        <f>IF(J100="","",男子集計!S95)</f>
        <v/>
      </c>
      <c r="L100" s="49"/>
      <c r="M100" s="46" t="str">
        <f>IF(L100="","",男子集計!T95)</f>
        <v/>
      </c>
      <c r="N100" s="49"/>
      <c r="O100" s="46" t="str">
        <f>IF(N100="","",男子集計!U95)</f>
        <v/>
      </c>
      <c r="P100" s="49"/>
      <c r="Q100" s="51" t="str">
        <f>IF(P100="","",男子集計!V95)</f>
        <v/>
      </c>
      <c r="R100" s="54">
        <f t="shared" si="3"/>
        <v>0</v>
      </c>
    </row>
    <row r="101" spans="1:18" ht="24" customHeight="1" x14ac:dyDescent="0.7">
      <c r="A101" s="20">
        <v>95</v>
      </c>
      <c r="B101" s="31"/>
      <c r="C101" s="13"/>
      <c r="D101" s="16"/>
      <c r="E101" s="9"/>
      <c r="F101" s="10"/>
      <c r="G101" s="30" t="str">
        <f t="shared" si="2"/>
        <v/>
      </c>
      <c r="H101" s="49"/>
      <c r="I101" s="46" t="str">
        <f>IF(H101="","",男子集計!R96)</f>
        <v/>
      </c>
      <c r="J101" s="49"/>
      <c r="K101" s="46" t="str">
        <f>IF(J101="","",男子集計!S96)</f>
        <v/>
      </c>
      <c r="L101" s="49"/>
      <c r="M101" s="46" t="str">
        <f>IF(L101="","",男子集計!T96)</f>
        <v/>
      </c>
      <c r="N101" s="49"/>
      <c r="O101" s="46" t="str">
        <f>IF(N101="","",男子集計!U96)</f>
        <v/>
      </c>
      <c r="P101" s="49"/>
      <c r="Q101" s="51" t="str">
        <f>IF(P101="","",男子集計!V96)</f>
        <v/>
      </c>
      <c r="R101" s="54">
        <f t="shared" si="3"/>
        <v>0</v>
      </c>
    </row>
    <row r="102" spans="1:18" ht="24" customHeight="1" x14ac:dyDescent="0.7">
      <c r="A102" s="20">
        <v>96</v>
      </c>
      <c r="B102" s="31"/>
      <c r="C102" s="13"/>
      <c r="D102" s="16"/>
      <c r="E102" s="9"/>
      <c r="F102" s="10"/>
      <c r="G102" s="30" t="str">
        <f t="shared" si="2"/>
        <v/>
      </c>
      <c r="H102" s="49"/>
      <c r="I102" s="46" t="str">
        <f>IF(H102="","",男子集計!R97)</f>
        <v/>
      </c>
      <c r="J102" s="49"/>
      <c r="K102" s="46" t="str">
        <f>IF(J102="","",男子集計!S97)</f>
        <v/>
      </c>
      <c r="L102" s="49"/>
      <c r="M102" s="46" t="str">
        <f>IF(L102="","",男子集計!T97)</f>
        <v/>
      </c>
      <c r="N102" s="49"/>
      <c r="O102" s="46" t="str">
        <f>IF(N102="","",男子集計!U97)</f>
        <v/>
      </c>
      <c r="P102" s="49"/>
      <c r="Q102" s="51" t="str">
        <f>IF(P102="","",男子集計!V97)</f>
        <v/>
      </c>
      <c r="R102" s="54">
        <f t="shared" si="3"/>
        <v>0</v>
      </c>
    </row>
    <row r="103" spans="1:18" ht="24" customHeight="1" x14ac:dyDescent="0.7">
      <c r="A103" s="20">
        <v>97</v>
      </c>
      <c r="B103" s="31"/>
      <c r="C103" s="13"/>
      <c r="D103" s="16"/>
      <c r="E103" s="9"/>
      <c r="F103" s="10"/>
      <c r="G103" s="30" t="str">
        <f t="shared" si="2"/>
        <v/>
      </c>
      <c r="H103" s="49"/>
      <c r="I103" s="46" t="str">
        <f>IF(H103="","",男子集計!R98)</f>
        <v/>
      </c>
      <c r="J103" s="49"/>
      <c r="K103" s="46" t="str">
        <f>IF(J103="","",男子集計!S98)</f>
        <v/>
      </c>
      <c r="L103" s="49"/>
      <c r="M103" s="46" t="str">
        <f>IF(L103="","",男子集計!T98)</f>
        <v/>
      </c>
      <c r="N103" s="49"/>
      <c r="O103" s="46" t="str">
        <f>IF(N103="","",男子集計!U98)</f>
        <v/>
      </c>
      <c r="P103" s="49"/>
      <c r="Q103" s="51" t="str">
        <f>IF(P103="","",男子集計!V98)</f>
        <v/>
      </c>
      <c r="R103" s="54">
        <f t="shared" si="3"/>
        <v>0</v>
      </c>
    </row>
    <row r="104" spans="1:18" ht="24" customHeight="1" x14ac:dyDescent="0.7">
      <c r="A104" s="20">
        <v>98</v>
      </c>
      <c r="B104" s="31"/>
      <c r="C104" s="13"/>
      <c r="D104" s="16"/>
      <c r="E104" s="9"/>
      <c r="F104" s="10"/>
      <c r="G104" s="30" t="str">
        <f t="shared" si="2"/>
        <v/>
      </c>
      <c r="H104" s="49"/>
      <c r="I104" s="46" t="str">
        <f>IF(H104="","",男子集計!R99)</f>
        <v/>
      </c>
      <c r="J104" s="49"/>
      <c r="K104" s="46" t="str">
        <f>IF(J104="","",男子集計!S99)</f>
        <v/>
      </c>
      <c r="L104" s="49"/>
      <c r="M104" s="46" t="str">
        <f>IF(L104="","",男子集計!T99)</f>
        <v/>
      </c>
      <c r="N104" s="49"/>
      <c r="O104" s="46" t="str">
        <f>IF(N104="","",男子集計!U99)</f>
        <v/>
      </c>
      <c r="P104" s="49"/>
      <c r="Q104" s="51" t="str">
        <f>IF(P104="","",男子集計!V99)</f>
        <v/>
      </c>
      <c r="R104" s="54">
        <f t="shared" si="3"/>
        <v>0</v>
      </c>
    </row>
    <row r="105" spans="1:18" ht="24" customHeight="1" x14ac:dyDescent="0.7">
      <c r="A105" s="20">
        <v>99</v>
      </c>
      <c r="B105" s="31"/>
      <c r="C105" s="13"/>
      <c r="D105" s="16"/>
      <c r="E105" s="9"/>
      <c r="F105" s="10"/>
      <c r="G105" s="30" t="str">
        <f t="shared" si="2"/>
        <v/>
      </c>
      <c r="H105" s="49"/>
      <c r="I105" s="46" t="str">
        <f>IF(H105="","",男子集計!R100)</f>
        <v/>
      </c>
      <c r="J105" s="49"/>
      <c r="K105" s="46" t="str">
        <f>IF(J105="","",男子集計!S100)</f>
        <v/>
      </c>
      <c r="L105" s="49"/>
      <c r="M105" s="46" t="str">
        <f>IF(L105="","",男子集計!T100)</f>
        <v/>
      </c>
      <c r="N105" s="49"/>
      <c r="O105" s="46" t="str">
        <f>IF(N105="","",男子集計!U100)</f>
        <v/>
      </c>
      <c r="P105" s="49"/>
      <c r="Q105" s="51" t="str">
        <f>IF(P105="","",男子集計!V100)</f>
        <v/>
      </c>
      <c r="R105" s="54">
        <f t="shared" si="3"/>
        <v>0</v>
      </c>
    </row>
    <row r="106" spans="1:18" ht="24" customHeight="1" thickBot="1" x14ac:dyDescent="0.75">
      <c r="A106" s="21">
        <v>100</v>
      </c>
      <c r="B106" s="32"/>
      <c r="C106" s="33"/>
      <c r="D106" s="34"/>
      <c r="E106" s="35"/>
      <c r="F106" s="36"/>
      <c r="G106" s="37" t="str">
        <f t="shared" si="2"/>
        <v/>
      </c>
      <c r="H106" s="50"/>
      <c r="I106" s="47" t="str">
        <f>IF(H106="","",男子集計!R101)</f>
        <v/>
      </c>
      <c r="J106" s="50"/>
      <c r="K106" s="47" t="str">
        <f>IF(J106="","",男子集計!S101)</f>
        <v/>
      </c>
      <c r="L106" s="50"/>
      <c r="M106" s="47" t="str">
        <f>IF(L106="","",男子集計!T101)</f>
        <v/>
      </c>
      <c r="N106" s="50"/>
      <c r="O106" s="47" t="str">
        <f>IF(N106="","",男子集計!U101)</f>
        <v/>
      </c>
      <c r="P106" s="50"/>
      <c r="Q106" s="52" t="str">
        <f>IF(P106="","",男子集計!V101)</f>
        <v/>
      </c>
      <c r="R106" s="55">
        <f t="shared" si="3"/>
        <v>0</v>
      </c>
    </row>
    <row r="108" spans="1:18" ht="22.5" customHeight="1" x14ac:dyDescent="0.7"/>
  </sheetData>
  <sheetProtection algorithmName="SHA-512" hashValue="Z8PBFO/NExjwVsB3HWRzmKIhlNLC9UHkaVcz8ZTkynDpLr4iwvpvPWchxxe35aJdu5mC+1avkU14D8A0FYz24Q==" saltValue="+9GQ0LJa7MTU4KhB6wAgRQ==" spinCount="100000" sheet="1" objects="1" scenarios="1"/>
  <mergeCells count="11">
    <mergeCell ref="R5:R6"/>
    <mergeCell ref="C2:D2"/>
    <mergeCell ref="C3:D3"/>
    <mergeCell ref="N2:P3"/>
    <mergeCell ref="J5:K5"/>
    <mergeCell ref="L5:M5"/>
    <mergeCell ref="N5:O5"/>
    <mergeCell ref="P5:Q5"/>
    <mergeCell ref="H5:I5"/>
    <mergeCell ref="F2:G2"/>
    <mergeCell ref="F3:G3"/>
  </mergeCells>
  <phoneticPr fontId="1"/>
  <dataValidations count="2">
    <dataValidation imeMode="off" allowBlank="1" showInputMessage="1" showErrorMessage="1" sqref="B7:B106 F7:F106 H7:P106" xr:uid="{457A322B-E6CD-4F6B-88A3-F8720C640943}"/>
    <dataValidation imeMode="on" allowBlank="1" showInputMessage="1" showErrorMessage="1" sqref="C7:D106" xr:uid="{2380F6FC-6E6F-4161-BA54-813D6D767E44}"/>
  </dataValidations>
  <pageMargins left="0.25" right="0.25" top="0.75" bottom="0.75" header="0.3" footer="0.3"/>
  <pageSetup paperSize="9" scale="6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xr:uid="{7CA7E138-4ED6-4321-98EE-23F7CF6EC571}">
          <x14:formula1>
            <xm:f>Sheet2!$B$2:$B$4</xm:f>
          </x14:formula1>
          <xm:sqref>E7:E106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AD650-0903-45EA-9A68-797AB511DCF5}">
  <dimension ref="A1:V101"/>
  <sheetViews>
    <sheetView workbookViewId="0">
      <selection activeCell="A9" sqref="A9"/>
    </sheetView>
  </sheetViews>
  <sheetFormatPr defaultRowHeight="17.649999999999999" x14ac:dyDescent="0.7"/>
  <sheetData>
    <row r="1" spans="1:22" x14ac:dyDescent="0.7">
      <c r="B1">
        <v>60</v>
      </c>
      <c r="C1" t="s">
        <v>35</v>
      </c>
      <c r="D1" t="s">
        <v>36</v>
      </c>
      <c r="E1" t="s">
        <v>37</v>
      </c>
      <c r="F1">
        <v>1000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</row>
    <row r="2" spans="1:22" x14ac:dyDescent="0.7">
      <c r="A2">
        <v>1</v>
      </c>
      <c r="B2">
        <f>入力シート!H7*0.01</f>
        <v>0</v>
      </c>
      <c r="C2">
        <f>入力シート!J7*0.01</f>
        <v>0</v>
      </c>
      <c r="D2">
        <f>入力シート!L7</f>
        <v>0</v>
      </c>
      <c r="E2">
        <f>入力シート!N7*0.01</f>
        <v>0</v>
      </c>
      <c r="F2">
        <f>入力シート!P7</f>
        <v>0</v>
      </c>
      <c r="G2" s="4" t="str">
        <f>LEFT(F2,1)</f>
        <v>0</v>
      </c>
      <c r="H2" s="4" t="str">
        <f>RIGHT(F2,4)</f>
        <v>0</v>
      </c>
      <c r="I2" s="4">
        <f>H2*0.01</f>
        <v>0</v>
      </c>
      <c r="J2" s="4">
        <f>G2*60+I2</f>
        <v>0</v>
      </c>
      <c r="L2">
        <f>関数!$C$2*(関数!$D$2-男子集計!B2)^関数!$E$2</f>
        <v>4823.9565524091004</v>
      </c>
      <c r="M2">
        <f>関数!$C$3*(関数!$D$3-男子集計!C2)^関数!$E$3</f>
        <v>3958.7408188042787</v>
      </c>
      <c r="N2" t="e">
        <f>関数!$C$4*(男子集計!D2-関数!$D$4)^関数!$E$4</f>
        <v>#NUM!</v>
      </c>
      <c r="O2" t="e">
        <f>関数!$C$5*(男子集計!E2-関数!$D$5)^関数!$E$5</f>
        <v>#NUM!</v>
      </c>
      <c r="P2">
        <f>関数!$C$6*(関数!$D$6-男子集計!J2)^関数!$E$6</f>
        <v>3446.9775986255891</v>
      </c>
      <c r="R2">
        <f>ROUNDDOWN(L2,0)</f>
        <v>4823</v>
      </c>
      <c r="S2">
        <f t="shared" ref="S2:V2" si="0">ROUNDDOWN(M2,0)</f>
        <v>3958</v>
      </c>
      <c r="T2" t="e">
        <f t="shared" si="0"/>
        <v>#NUM!</v>
      </c>
      <c r="U2" t="e">
        <f t="shared" si="0"/>
        <v>#NUM!</v>
      </c>
      <c r="V2">
        <f t="shared" si="0"/>
        <v>3446</v>
      </c>
    </row>
    <row r="3" spans="1:22" x14ac:dyDescent="0.7">
      <c r="A3">
        <v>2</v>
      </c>
      <c r="B3">
        <f>入力シート!H8*0.01</f>
        <v>0</v>
      </c>
      <c r="C3">
        <f>入力シート!J8*0.01</f>
        <v>0</v>
      </c>
      <c r="D3">
        <f>入力シート!L8</f>
        <v>0</v>
      </c>
      <c r="E3">
        <f>入力シート!N8*0.01</f>
        <v>0</v>
      </c>
      <c r="F3">
        <f>入力シート!P8</f>
        <v>0</v>
      </c>
      <c r="G3" s="4" t="str">
        <f t="shared" ref="G3:G66" si="1">LEFT(F3,1)</f>
        <v>0</v>
      </c>
      <c r="H3" s="4" t="str">
        <f t="shared" ref="H3:H66" si="2">RIGHT(F3,4)</f>
        <v>0</v>
      </c>
      <c r="I3" s="4">
        <f t="shared" ref="I3:I66" si="3">H3*0.01</f>
        <v>0</v>
      </c>
      <c r="J3" s="4">
        <f t="shared" ref="J3:J66" si="4">G3*60+I3</f>
        <v>0</v>
      </c>
      <c r="L3">
        <f>関数!$C$2*(関数!$D$2-男子集計!B3)^関数!$E$2</f>
        <v>4823.9565524091004</v>
      </c>
      <c r="M3">
        <f>関数!$C$3*(関数!$D$3-男子集計!C3)^関数!$E$3</f>
        <v>3958.7408188042787</v>
      </c>
      <c r="N3" t="e">
        <f>関数!$C$4*(男子集計!D3-関数!$D$4)^関数!$E$4</f>
        <v>#NUM!</v>
      </c>
      <c r="O3" t="e">
        <f>関数!$C$5*(男子集計!E3-関数!$D$5)^関数!$E$5</f>
        <v>#NUM!</v>
      </c>
      <c r="P3">
        <f>関数!$C$6*(関数!$D$6-男子集計!J3)^関数!$E$6</f>
        <v>3446.9775986255891</v>
      </c>
      <c r="R3">
        <f t="shared" ref="R3:R66" si="5">ROUNDDOWN(L3,0)</f>
        <v>4823</v>
      </c>
      <c r="S3">
        <f t="shared" ref="S3:S66" si="6">ROUNDDOWN(M3,0)</f>
        <v>3958</v>
      </c>
      <c r="T3" t="e">
        <f t="shared" ref="T3:T66" si="7">ROUNDDOWN(N3,0)</f>
        <v>#NUM!</v>
      </c>
      <c r="U3" t="e">
        <f t="shared" ref="U3:U66" si="8">ROUNDDOWN(O3,0)</f>
        <v>#NUM!</v>
      </c>
      <c r="V3">
        <f t="shared" ref="V3:V66" si="9">ROUNDDOWN(P3,0)</f>
        <v>3446</v>
      </c>
    </row>
    <row r="4" spans="1:22" x14ac:dyDescent="0.7">
      <c r="A4">
        <v>3</v>
      </c>
      <c r="B4">
        <f>入力シート!H9*0.01</f>
        <v>0</v>
      </c>
      <c r="C4">
        <f>入力シート!J9*0.01</f>
        <v>0</v>
      </c>
      <c r="D4">
        <f>入力シート!L9</f>
        <v>0</v>
      </c>
      <c r="E4">
        <f>入力シート!N9*0.01</f>
        <v>0</v>
      </c>
      <c r="F4">
        <f>入力シート!P9</f>
        <v>0</v>
      </c>
      <c r="G4" s="4" t="str">
        <f t="shared" si="1"/>
        <v>0</v>
      </c>
      <c r="H4" s="4" t="str">
        <f t="shared" si="2"/>
        <v>0</v>
      </c>
      <c r="I4" s="4">
        <f t="shared" si="3"/>
        <v>0</v>
      </c>
      <c r="J4" s="4">
        <f t="shared" si="4"/>
        <v>0</v>
      </c>
      <c r="L4">
        <f>関数!$C$2*(関数!$D$2-男子集計!B4)^関数!$E$2</f>
        <v>4823.9565524091004</v>
      </c>
      <c r="M4">
        <f>関数!$C$3*(関数!$D$3-男子集計!C4)^関数!$E$3</f>
        <v>3958.7408188042787</v>
      </c>
      <c r="N4" t="e">
        <f>関数!$C$4*(男子集計!D4-関数!$D$4)^関数!$E$4</f>
        <v>#NUM!</v>
      </c>
      <c r="O4" t="e">
        <f>関数!$C$5*(男子集計!E4-関数!$D$5)^関数!$E$5</f>
        <v>#NUM!</v>
      </c>
      <c r="P4">
        <f>関数!$C$6*(関数!$D$6-男子集計!J4)^関数!$E$6</f>
        <v>3446.9775986255891</v>
      </c>
      <c r="R4">
        <f t="shared" si="5"/>
        <v>4823</v>
      </c>
      <c r="S4">
        <f t="shared" si="6"/>
        <v>3958</v>
      </c>
      <c r="T4" t="e">
        <f t="shared" si="7"/>
        <v>#NUM!</v>
      </c>
      <c r="U4" t="e">
        <f t="shared" si="8"/>
        <v>#NUM!</v>
      </c>
      <c r="V4">
        <f t="shared" si="9"/>
        <v>3446</v>
      </c>
    </row>
    <row r="5" spans="1:22" x14ac:dyDescent="0.7">
      <c r="A5">
        <v>4</v>
      </c>
      <c r="B5">
        <f>入力シート!H10*0.01</f>
        <v>0</v>
      </c>
      <c r="C5">
        <f>入力シート!J10*0.01</f>
        <v>0</v>
      </c>
      <c r="D5">
        <f>入力シート!L10</f>
        <v>0</v>
      </c>
      <c r="E5">
        <f>入力シート!N10*0.01</f>
        <v>0</v>
      </c>
      <c r="F5">
        <f>入力シート!P10</f>
        <v>0</v>
      </c>
      <c r="G5" s="4" t="str">
        <f t="shared" si="1"/>
        <v>0</v>
      </c>
      <c r="H5" s="4" t="str">
        <f t="shared" si="2"/>
        <v>0</v>
      </c>
      <c r="I5" s="4">
        <f t="shared" si="3"/>
        <v>0</v>
      </c>
      <c r="J5" s="4">
        <f t="shared" si="4"/>
        <v>0</v>
      </c>
      <c r="L5">
        <f>関数!$C$2*(関数!$D$2-男子集計!B5)^関数!$E$2</f>
        <v>4823.9565524091004</v>
      </c>
      <c r="M5">
        <f>関数!$C$3*(関数!$D$3-男子集計!C5)^関数!$E$3</f>
        <v>3958.7408188042787</v>
      </c>
      <c r="N5" t="e">
        <f>関数!$C$4*(男子集計!D5-関数!$D$4)^関数!$E$4</f>
        <v>#NUM!</v>
      </c>
      <c r="O5" t="e">
        <f>関数!$C$5*(男子集計!E5-関数!$D$5)^関数!$E$5</f>
        <v>#NUM!</v>
      </c>
      <c r="P5">
        <f>関数!$C$6*(関数!$D$6-男子集計!J5)^関数!$E$6</f>
        <v>3446.9775986255891</v>
      </c>
      <c r="R5">
        <f t="shared" si="5"/>
        <v>4823</v>
      </c>
      <c r="S5">
        <f t="shared" si="6"/>
        <v>3958</v>
      </c>
      <c r="T5" t="e">
        <f t="shared" si="7"/>
        <v>#NUM!</v>
      </c>
      <c r="U5" t="e">
        <f t="shared" si="8"/>
        <v>#NUM!</v>
      </c>
      <c r="V5">
        <f t="shared" si="9"/>
        <v>3446</v>
      </c>
    </row>
    <row r="6" spans="1:22" x14ac:dyDescent="0.7">
      <c r="A6">
        <v>5</v>
      </c>
      <c r="B6">
        <f>入力シート!H11*0.01</f>
        <v>0</v>
      </c>
      <c r="C6">
        <f>入力シート!J11*0.01</f>
        <v>0</v>
      </c>
      <c r="D6">
        <f>入力シート!L11</f>
        <v>0</v>
      </c>
      <c r="E6">
        <f>入力シート!N11*0.01</f>
        <v>0</v>
      </c>
      <c r="F6">
        <f>入力シート!P11</f>
        <v>0</v>
      </c>
      <c r="G6" s="4" t="str">
        <f t="shared" si="1"/>
        <v>0</v>
      </c>
      <c r="H6" s="4" t="str">
        <f t="shared" si="2"/>
        <v>0</v>
      </c>
      <c r="I6" s="4">
        <f t="shared" si="3"/>
        <v>0</v>
      </c>
      <c r="J6" s="4">
        <f t="shared" si="4"/>
        <v>0</v>
      </c>
      <c r="L6">
        <f>関数!$C$2*(関数!$D$2-男子集計!B6)^関数!$E$2</f>
        <v>4823.9565524091004</v>
      </c>
      <c r="M6">
        <f>関数!$C$3*(関数!$D$3-男子集計!C6)^関数!$E$3</f>
        <v>3958.7408188042787</v>
      </c>
      <c r="N6" t="e">
        <f>関数!$C$4*(男子集計!D6-関数!$D$4)^関数!$E$4</f>
        <v>#NUM!</v>
      </c>
      <c r="O6" t="e">
        <f>関数!$C$5*(男子集計!E6-関数!$D$5)^関数!$E$5</f>
        <v>#NUM!</v>
      </c>
      <c r="P6">
        <f>関数!$C$6*(関数!$D$6-男子集計!J6)^関数!$E$6</f>
        <v>3446.9775986255891</v>
      </c>
      <c r="R6">
        <f t="shared" si="5"/>
        <v>4823</v>
      </c>
      <c r="S6">
        <f t="shared" si="6"/>
        <v>3958</v>
      </c>
      <c r="T6" t="e">
        <f t="shared" si="7"/>
        <v>#NUM!</v>
      </c>
      <c r="U6" t="e">
        <f t="shared" si="8"/>
        <v>#NUM!</v>
      </c>
      <c r="V6">
        <f t="shared" si="9"/>
        <v>3446</v>
      </c>
    </row>
    <row r="7" spans="1:22" x14ac:dyDescent="0.7">
      <c r="A7">
        <v>6</v>
      </c>
      <c r="B7">
        <f>入力シート!H12*0.01</f>
        <v>0</v>
      </c>
      <c r="C7">
        <f>入力シート!J12*0.01</f>
        <v>0</v>
      </c>
      <c r="D7">
        <f>入力シート!L12</f>
        <v>0</v>
      </c>
      <c r="E7">
        <f>入力シート!N12*0.01</f>
        <v>0</v>
      </c>
      <c r="F7">
        <f>入力シート!P12</f>
        <v>0</v>
      </c>
      <c r="G7" s="4" t="str">
        <f t="shared" si="1"/>
        <v>0</v>
      </c>
      <c r="H7" s="4" t="str">
        <f t="shared" si="2"/>
        <v>0</v>
      </c>
      <c r="I7" s="4">
        <f t="shared" si="3"/>
        <v>0</v>
      </c>
      <c r="J7" s="4">
        <f t="shared" si="4"/>
        <v>0</v>
      </c>
      <c r="L7">
        <f>関数!$C$2*(関数!$D$2-男子集計!B7)^関数!$E$2</f>
        <v>4823.9565524091004</v>
      </c>
      <c r="M7">
        <f>関数!$C$3*(関数!$D$3-男子集計!C7)^関数!$E$3</f>
        <v>3958.7408188042787</v>
      </c>
      <c r="N7" t="e">
        <f>関数!$C$4*(男子集計!D7-関数!$D$4)^関数!$E$4</f>
        <v>#NUM!</v>
      </c>
      <c r="O7" t="e">
        <f>関数!$C$5*(男子集計!E7-関数!$D$5)^関数!$E$5</f>
        <v>#NUM!</v>
      </c>
      <c r="P7">
        <f>関数!$C$6*(関数!$D$6-男子集計!J7)^関数!$E$6</f>
        <v>3446.9775986255891</v>
      </c>
      <c r="R7">
        <f t="shared" si="5"/>
        <v>4823</v>
      </c>
      <c r="S7">
        <f t="shared" si="6"/>
        <v>3958</v>
      </c>
      <c r="T7" t="e">
        <f t="shared" si="7"/>
        <v>#NUM!</v>
      </c>
      <c r="U7" t="e">
        <f t="shared" si="8"/>
        <v>#NUM!</v>
      </c>
      <c r="V7">
        <f t="shared" si="9"/>
        <v>3446</v>
      </c>
    </row>
    <row r="8" spans="1:22" x14ac:dyDescent="0.7">
      <c r="A8">
        <v>7</v>
      </c>
      <c r="B8">
        <f>入力シート!H13*0.01</f>
        <v>0</v>
      </c>
      <c r="C8">
        <f>入力シート!J13*0.01</f>
        <v>0</v>
      </c>
      <c r="D8">
        <f>入力シート!L13</f>
        <v>0</v>
      </c>
      <c r="E8">
        <f>入力シート!N13*0.01</f>
        <v>0</v>
      </c>
      <c r="F8">
        <f>入力シート!P13</f>
        <v>0</v>
      </c>
      <c r="G8" s="4" t="str">
        <f t="shared" si="1"/>
        <v>0</v>
      </c>
      <c r="H8" s="4" t="str">
        <f t="shared" si="2"/>
        <v>0</v>
      </c>
      <c r="I8" s="4">
        <f t="shared" si="3"/>
        <v>0</v>
      </c>
      <c r="J8" s="4">
        <f t="shared" si="4"/>
        <v>0</v>
      </c>
      <c r="L8">
        <f>関数!$C$2*(関数!$D$2-男子集計!B8)^関数!$E$2</f>
        <v>4823.9565524091004</v>
      </c>
      <c r="M8">
        <f>関数!$C$3*(関数!$D$3-男子集計!C8)^関数!$E$3</f>
        <v>3958.7408188042787</v>
      </c>
      <c r="N8" t="e">
        <f>関数!$C$4*(男子集計!D8-関数!$D$4)^関数!$E$4</f>
        <v>#NUM!</v>
      </c>
      <c r="O8" t="e">
        <f>関数!$C$5*(男子集計!E8-関数!$D$5)^関数!$E$5</f>
        <v>#NUM!</v>
      </c>
      <c r="P8">
        <f>関数!$C$6*(関数!$D$6-男子集計!J8)^関数!$E$6</f>
        <v>3446.9775986255891</v>
      </c>
      <c r="R8">
        <f t="shared" si="5"/>
        <v>4823</v>
      </c>
      <c r="S8">
        <f t="shared" si="6"/>
        <v>3958</v>
      </c>
      <c r="T8" t="e">
        <f t="shared" si="7"/>
        <v>#NUM!</v>
      </c>
      <c r="U8" t="e">
        <f t="shared" si="8"/>
        <v>#NUM!</v>
      </c>
      <c r="V8">
        <f t="shared" si="9"/>
        <v>3446</v>
      </c>
    </row>
    <row r="9" spans="1:22" x14ac:dyDescent="0.7">
      <c r="A9">
        <v>8</v>
      </c>
      <c r="B9">
        <f>入力シート!H14*0.01</f>
        <v>0</v>
      </c>
      <c r="C9">
        <f>入力シート!J14*0.01</f>
        <v>0</v>
      </c>
      <c r="D9">
        <f>入力シート!L14</f>
        <v>0</v>
      </c>
      <c r="E9">
        <f>入力シート!N14*0.01</f>
        <v>0</v>
      </c>
      <c r="F9">
        <f>入力シート!P14</f>
        <v>0</v>
      </c>
      <c r="G9" s="4" t="str">
        <f t="shared" si="1"/>
        <v>0</v>
      </c>
      <c r="H9" s="4" t="str">
        <f t="shared" si="2"/>
        <v>0</v>
      </c>
      <c r="I9" s="4">
        <f t="shared" si="3"/>
        <v>0</v>
      </c>
      <c r="J9" s="4">
        <f t="shared" si="4"/>
        <v>0</v>
      </c>
      <c r="L9">
        <f>関数!$C$2*(関数!$D$2-男子集計!B9)^関数!$E$2</f>
        <v>4823.9565524091004</v>
      </c>
      <c r="M9">
        <f>関数!$C$3*(関数!$D$3-男子集計!C9)^関数!$E$3</f>
        <v>3958.7408188042787</v>
      </c>
      <c r="N9" t="e">
        <f>関数!$C$4*(男子集計!D9-関数!$D$4)^関数!$E$4</f>
        <v>#NUM!</v>
      </c>
      <c r="O9" t="e">
        <f>関数!$C$5*(男子集計!E9-関数!$D$5)^関数!$E$5</f>
        <v>#NUM!</v>
      </c>
      <c r="P9">
        <f>関数!$C$6*(関数!$D$6-男子集計!J9)^関数!$E$6</f>
        <v>3446.9775986255891</v>
      </c>
      <c r="R9">
        <f t="shared" si="5"/>
        <v>4823</v>
      </c>
      <c r="S9">
        <f t="shared" si="6"/>
        <v>3958</v>
      </c>
      <c r="T9" t="e">
        <f t="shared" si="7"/>
        <v>#NUM!</v>
      </c>
      <c r="U9" t="e">
        <f t="shared" si="8"/>
        <v>#NUM!</v>
      </c>
      <c r="V9">
        <f t="shared" si="9"/>
        <v>3446</v>
      </c>
    </row>
    <row r="10" spans="1:22" x14ac:dyDescent="0.7">
      <c r="A10">
        <v>9</v>
      </c>
      <c r="B10">
        <f>入力シート!H15*0.01</f>
        <v>0</v>
      </c>
      <c r="C10">
        <f>入力シート!J15*0.01</f>
        <v>0</v>
      </c>
      <c r="D10">
        <f>入力シート!L15</f>
        <v>0</v>
      </c>
      <c r="E10">
        <f>入力シート!N15*0.01</f>
        <v>0</v>
      </c>
      <c r="F10">
        <f>入力シート!P15</f>
        <v>0</v>
      </c>
      <c r="G10" s="4" t="str">
        <f t="shared" si="1"/>
        <v>0</v>
      </c>
      <c r="H10" s="4" t="str">
        <f t="shared" si="2"/>
        <v>0</v>
      </c>
      <c r="I10" s="4">
        <f t="shared" si="3"/>
        <v>0</v>
      </c>
      <c r="J10" s="4">
        <f t="shared" si="4"/>
        <v>0</v>
      </c>
      <c r="L10">
        <f>関数!$C$2*(関数!$D$2-男子集計!B10)^関数!$E$2</f>
        <v>4823.9565524091004</v>
      </c>
      <c r="M10">
        <f>関数!$C$3*(関数!$D$3-男子集計!C10)^関数!$E$3</f>
        <v>3958.7408188042787</v>
      </c>
      <c r="N10" t="e">
        <f>関数!$C$4*(男子集計!D10-関数!$D$4)^関数!$E$4</f>
        <v>#NUM!</v>
      </c>
      <c r="O10" t="e">
        <f>関数!$C$5*(男子集計!E10-関数!$D$5)^関数!$E$5</f>
        <v>#NUM!</v>
      </c>
      <c r="P10">
        <f>関数!$C$6*(関数!$D$6-男子集計!J10)^関数!$E$6</f>
        <v>3446.9775986255891</v>
      </c>
      <c r="R10">
        <f t="shared" si="5"/>
        <v>4823</v>
      </c>
      <c r="S10">
        <f t="shared" si="6"/>
        <v>3958</v>
      </c>
      <c r="T10" t="e">
        <f t="shared" si="7"/>
        <v>#NUM!</v>
      </c>
      <c r="U10" t="e">
        <f t="shared" si="8"/>
        <v>#NUM!</v>
      </c>
      <c r="V10">
        <f t="shared" si="9"/>
        <v>3446</v>
      </c>
    </row>
    <row r="11" spans="1:22" x14ac:dyDescent="0.7">
      <c r="A11">
        <v>10</v>
      </c>
      <c r="B11">
        <f>入力シート!H16*0.01</f>
        <v>0</v>
      </c>
      <c r="C11">
        <f>入力シート!J16*0.01</f>
        <v>0</v>
      </c>
      <c r="D11">
        <f>入力シート!L16</f>
        <v>0</v>
      </c>
      <c r="E11">
        <f>入力シート!N16*0.01</f>
        <v>0</v>
      </c>
      <c r="F11">
        <f>入力シート!P16</f>
        <v>0</v>
      </c>
      <c r="G11" s="4" t="str">
        <f t="shared" si="1"/>
        <v>0</v>
      </c>
      <c r="H11" s="4" t="str">
        <f t="shared" si="2"/>
        <v>0</v>
      </c>
      <c r="I11" s="4">
        <f t="shared" si="3"/>
        <v>0</v>
      </c>
      <c r="J11" s="4">
        <f t="shared" si="4"/>
        <v>0</v>
      </c>
      <c r="L11">
        <f>関数!$C$2*(関数!$D$2-男子集計!B11)^関数!$E$2</f>
        <v>4823.9565524091004</v>
      </c>
      <c r="M11">
        <f>関数!$C$3*(関数!$D$3-男子集計!C11)^関数!$E$3</f>
        <v>3958.7408188042787</v>
      </c>
      <c r="N11" t="e">
        <f>関数!$C$4*(男子集計!D11-関数!$D$4)^関数!$E$4</f>
        <v>#NUM!</v>
      </c>
      <c r="O11" t="e">
        <f>関数!$C$5*(男子集計!E11-関数!$D$5)^関数!$E$5</f>
        <v>#NUM!</v>
      </c>
      <c r="P11">
        <f>関数!$C$6*(関数!$D$6-男子集計!J11)^関数!$E$6</f>
        <v>3446.9775986255891</v>
      </c>
      <c r="R11">
        <f t="shared" si="5"/>
        <v>4823</v>
      </c>
      <c r="S11">
        <f t="shared" si="6"/>
        <v>3958</v>
      </c>
      <c r="T11" t="e">
        <f t="shared" si="7"/>
        <v>#NUM!</v>
      </c>
      <c r="U11" t="e">
        <f t="shared" si="8"/>
        <v>#NUM!</v>
      </c>
      <c r="V11">
        <f t="shared" si="9"/>
        <v>3446</v>
      </c>
    </row>
    <row r="12" spans="1:22" x14ac:dyDescent="0.7">
      <c r="A12">
        <v>11</v>
      </c>
      <c r="B12">
        <f>入力シート!H17*0.01</f>
        <v>0</v>
      </c>
      <c r="C12">
        <f>入力シート!J17*0.01</f>
        <v>0</v>
      </c>
      <c r="D12">
        <f>入力シート!L17</f>
        <v>0</v>
      </c>
      <c r="E12">
        <f>入力シート!N17*0.01</f>
        <v>0</v>
      </c>
      <c r="F12">
        <f>入力シート!P17</f>
        <v>0</v>
      </c>
      <c r="G12" s="4" t="str">
        <f t="shared" si="1"/>
        <v>0</v>
      </c>
      <c r="H12" s="4" t="str">
        <f t="shared" si="2"/>
        <v>0</v>
      </c>
      <c r="I12" s="4">
        <f t="shared" si="3"/>
        <v>0</v>
      </c>
      <c r="J12" s="4">
        <f t="shared" si="4"/>
        <v>0</v>
      </c>
      <c r="L12">
        <f>関数!$C$2*(関数!$D$2-男子集計!B12)^関数!$E$2</f>
        <v>4823.9565524091004</v>
      </c>
      <c r="M12">
        <f>関数!$C$3*(関数!$D$3-男子集計!C12)^関数!$E$3</f>
        <v>3958.7408188042787</v>
      </c>
      <c r="N12" t="e">
        <f>関数!$C$4*(男子集計!D12-関数!$D$4)^関数!$E$4</f>
        <v>#NUM!</v>
      </c>
      <c r="O12" t="e">
        <f>関数!$C$5*(男子集計!E12-関数!$D$5)^関数!$E$5</f>
        <v>#NUM!</v>
      </c>
      <c r="P12">
        <f>関数!$C$6*(関数!$D$6-男子集計!J12)^関数!$E$6</f>
        <v>3446.9775986255891</v>
      </c>
      <c r="R12">
        <f t="shared" si="5"/>
        <v>4823</v>
      </c>
      <c r="S12">
        <f t="shared" si="6"/>
        <v>3958</v>
      </c>
      <c r="T12" t="e">
        <f t="shared" si="7"/>
        <v>#NUM!</v>
      </c>
      <c r="U12" t="e">
        <f t="shared" si="8"/>
        <v>#NUM!</v>
      </c>
      <c r="V12">
        <f t="shared" si="9"/>
        <v>3446</v>
      </c>
    </row>
    <row r="13" spans="1:22" x14ac:dyDescent="0.7">
      <c r="A13">
        <v>12</v>
      </c>
      <c r="B13">
        <f>入力シート!H18*0.01</f>
        <v>0</v>
      </c>
      <c r="C13">
        <f>入力シート!J18*0.01</f>
        <v>0</v>
      </c>
      <c r="D13">
        <f>入力シート!L18</f>
        <v>0</v>
      </c>
      <c r="E13">
        <f>入力シート!N18*0.01</f>
        <v>0</v>
      </c>
      <c r="F13">
        <f>入力シート!P18</f>
        <v>0</v>
      </c>
      <c r="G13" s="4" t="str">
        <f t="shared" si="1"/>
        <v>0</v>
      </c>
      <c r="H13" s="4" t="str">
        <f t="shared" si="2"/>
        <v>0</v>
      </c>
      <c r="I13" s="4">
        <f t="shared" si="3"/>
        <v>0</v>
      </c>
      <c r="J13" s="4">
        <f t="shared" si="4"/>
        <v>0</v>
      </c>
      <c r="L13">
        <f>関数!$C$2*(関数!$D$2-男子集計!B13)^関数!$E$2</f>
        <v>4823.9565524091004</v>
      </c>
      <c r="M13">
        <f>関数!$C$3*(関数!$D$3-男子集計!C13)^関数!$E$3</f>
        <v>3958.7408188042787</v>
      </c>
      <c r="N13" t="e">
        <f>関数!$C$4*(男子集計!D13-関数!$D$4)^関数!$E$4</f>
        <v>#NUM!</v>
      </c>
      <c r="O13" t="e">
        <f>関数!$C$5*(男子集計!E13-関数!$D$5)^関数!$E$5</f>
        <v>#NUM!</v>
      </c>
      <c r="P13">
        <f>関数!$C$6*(関数!$D$6-男子集計!J13)^関数!$E$6</f>
        <v>3446.9775986255891</v>
      </c>
      <c r="R13">
        <f t="shared" si="5"/>
        <v>4823</v>
      </c>
      <c r="S13">
        <f t="shared" si="6"/>
        <v>3958</v>
      </c>
      <c r="T13" t="e">
        <f t="shared" si="7"/>
        <v>#NUM!</v>
      </c>
      <c r="U13" t="e">
        <f t="shared" si="8"/>
        <v>#NUM!</v>
      </c>
      <c r="V13">
        <f t="shared" si="9"/>
        <v>3446</v>
      </c>
    </row>
    <row r="14" spans="1:22" x14ac:dyDescent="0.7">
      <c r="A14">
        <v>13</v>
      </c>
      <c r="B14">
        <f>入力シート!H19*0.01</f>
        <v>0</v>
      </c>
      <c r="C14">
        <f>入力シート!J19*0.01</f>
        <v>0</v>
      </c>
      <c r="D14">
        <f>入力シート!L19</f>
        <v>0</v>
      </c>
      <c r="E14">
        <f>入力シート!N19*0.01</f>
        <v>0</v>
      </c>
      <c r="F14">
        <f>入力シート!P19</f>
        <v>0</v>
      </c>
      <c r="G14" s="4" t="str">
        <f t="shared" si="1"/>
        <v>0</v>
      </c>
      <c r="H14" s="4" t="str">
        <f t="shared" si="2"/>
        <v>0</v>
      </c>
      <c r="I14" s="4">
        <f t="shared" si="3"/>
        <v>0</v>
      </c>
      <c r="J14" s="4">
        <f t="shared" si="4"/>
        <v>0</v>
      </c>
      <c r="L14">
        <f>関数!$C$2*(関数!$D$2-男子集計!B14)^関数!$E$2</f>
        <v>4823.9565524091004</v>
      </c>
      <c r="M14">
        <f>関数!$C$3*(関数!$D$3-男子集計!C14)^関数!$E$3</f>
        <v>3958.7408188042787</v>
      </c>
      <c r="N14" t="e">
        <f>関数!$C$4*(男子集計!D14-関数!$D$4)^関数!$E$4</f>
        <v>#NUM!</v>
      </c>
      <c r="O14" t="e">
        <f>関数!$C$5*(男子集計!E14-関数!$D$5)^関数!$E$5</f>
        <v>#NUM!</v>
      </c>
      <c r="P14">
        <f>関数!$C$6*(関数!$D$6-男子集計!J14)^関数!$E$6</f>
        <v>3446.9775986255891</v>
      </c>
      <c r="R14">
        <f t="shared" si="5"/>
        <v>4823</v>
      </c>
      <c r="S14">
        <f t="shared" si="6"/>
        <v>3958</v>
      </c>
      <c r="T14" t="e">
        <f t="shared" si="7"/>
        <v>#NUM!</v>
      </c>
      <c r="U14" t="e">
        <f t="shared" si="8"/>
        <v>#NUM!</v>
      </c>
      <c r="V14">
        <f t="shared" si="9"/>
        <v>3446</v>
      </c>
    </row>
    <row r="15" spans="1:22" x14ac:dyDescent="0.7">
      <c r="A15">
        <v>14</v>
      </c>
      <c r="B15">
        <f>入力シート!H20*0.01</f>
        <v>0</v>
      </c>
      <c r="C15">
        <f>入力シート!J20*0.01</f>
        <v>0</v>
      </c>
      <c r="D15">
        <f>入力シート!L20</f>
        <v>0</v>
      </c>
      <c r="E15">
        <f>入力シート!N20*0.01</f>
        <v>0</v>
      </c>
      <c r="F15">
        <f>入力シート!P20</f>
        <v>0</v>
      </c>
      <c r="G15" s="4" t="str">
        <f t="shared" si="1"/>
        <v>0</v>
      </c>
      <c r="H15" s="4" t="str">
        <f t="shared" si="2"/>
        <v>0</v>
      </c>
      <c r="I15" s="4">
        <f t="shared" si="3"/>
        <v>0</v>
      </c>
      <c r="J15" s="4">
        <f t="shared" si="4"/>
        <v>0</v>
      </c>
      <c r="L15">
        <f>関数!$C$2*(関数!$D$2-男子集計!B15)^関数!$E$2</f>
        <v>4823.9565524091004</v>
      </c>
      <c r="M15">
        <f>関数!$C$3*(関数!$D$3-男子集計!C15)^関数!$E$3</f>
        <v>3958.7408188042787</v>
      </c>
      <c r="N15" t="e">
        <f>関数!$C$4*(男子集計!D15-関数!$D$4)^関数!$E$4</f>
        <v>#NUM!</v>
      </c>
      <c r="O15" t="e">
        <f>関数!$C$5*(男子集計!E15-関数!$D$5)^関数!$E$5</f>
        <v>#NUM!</v>
      </c>
      <c r="P15">
        <f>関数!$C$6*(関数!$D$6-男子集計!J15)^関数!$E$6</f>
        <v>3446.9775986255891</v>
      </c>
      <c r="R15">
        <f t="shared" si="5"/>
        <v>4823</v>
      </c>
      <c r="S15">
        <f t="shared" si="6"/>
        <v>3958</v>
      </c>
      <c r="T15" t="e">
        <f t="shared" si="7"/>
        <v>#NUM!</v>
      </c>
      <c r="U15" t="e">
        <f t="shared" si="8"/>
        <v>#NUM!</v>
      </c>
      <c r="V15">
        <f t="shared" si="9"/>
        <v>3446</v>
      </c>
    </row>
    <row r="16" spans="1:22" x14ac:dyDescent="0.7">
      <c r="A16">
        <v>15</v>
      </c>
      <c r="B16">
        <f>入力シート!H21*0.01</f>
        <v>0</v>
      </c>
      <c r="C16">
        <f>入力シート!J21*0.01</f>
        <v>0</v>
      </c>
      <c r="D16">
        <f>入力シート!L21</f>
        <v>0</v>
      </c>
      <c r="E16">
        <f>入力シート!N21*0.01</f>
        <v>0</v>
      </c>
      <c r="F16">
        <f>入力シート!P21</f>
        <v>0</v>
      </c>
      <c r="G16" s="4" t="str">
        <f t="shared" si="1"/>
        <v>0</v>
      </c>
      <c r="H16" s="4" t="str">
        <f t="shared" si="2"/>
        <v>0</v>
      </c>
      <c r="I16" s="4">
        <f t="shared" si="3"/>
        <v>0</v>
      </c>
      <c r="J16" s="4">
        <f t="shared" si="4"/>
        <v>0</v>
      </c>
      <c r="L16">
        <f>関数!$C$2*(関数!$D$2-男子集計!B16)^関数!$E$2</f>
        <v>4823.9565524091004</v>
      </c>
      <c r="M16">
        <f>関数!$C$3*(関数!$D$3-男子集計!C16)^関数!$E$3</f>
        <v>3958.7408188042787</v>
      </c>
      <c r="N16" t="e">
        <f>関数!$C$4*(男子集計!D16-関数!$D$4)^関数!$E$4</f>
        <v>#NUM!</v>
      </c>
      <c r="O16" t="e">
        <f>関数!$C$5*(男子集計!E16-関数!$D$5)^関数!$E$5</f>
        <v>#NUM!</v>
      </c>
      <c r="P16">
        <f>関数!$C$6*(関数!$D$6-男子集計!J16)^関数!$E$6</f>
        <v>3446.9775986255891</v>
      </c>
      <c r="R16">
        <f t="shared" si="5"/>
        <v>4823</v>
      </c>
      <c r="S16">
        <f t="shared" si="6"/>
        <v>3958</v>
      </c>
      <c r="T16" t="e">
        <f t="shared" si="7"/>
        <v>#NUM!</v>
      </c>
      <c r="U16" t="e">
        <f t="shared" si="8"/>
        <v>#NUM!</v>
      </c>
      <c r="V16">
        <f t="shared" si="9"/>
        <v>3446</v>
      </c>
    </row>
    <row r="17" spans="1:22" x14ac:dyDescent="0.7">
      <c r="A17">
        <v>16</v>
      </c>
      <c r="B17">
        <f>入力シート!H22*0.01</f>
        <v>0</v>
      </c>
      <c r="C17">
        <f>入力シート!J22*0.01</f>
        <v>0</v>
      </c>
      <c r="D17">
        <f>入力シート!L22</f>
        <v>0</v>
      </c>
      <c r="E17">
        <f>入力シート!N22*0.01</f>
        <v>0</v>
      </c>
      <c r="F17">
        <f>入力シート!P22</f>
        <v>0</v>
      </c>
      <c r="G17" s="4" t="str">
        <f t="shared" si="1"/>
        <v>0</v>
      </c>
      <c r="H17" s="4" t="str">
        <f t="shared" si="2"/>
        <v>0</v>
      </c>
      <c r="I17" s="4">
        <f t="shared" si="3"/>
        <v>0</v>
      </c>
      <c r="J17" s="4">
        <f t="shared" si="4"/>
        <v>0</v>
      </c>
      <c r="L17">
        <f>関数!$C$2*(関数!$D$2-男子集計!B17)^関数!$E$2</f>
        <v>4823.9565524091004</v>
      </c>
      <c r="M17">
        <f>関数!$C$3*(関数!$D$3-男子集計!C17)^関数!$E$3</f>
        <v>3958.7408188042787</v>
      </c>
      <c r="N17" t="e">
        <f>関数!$C$4*(男子集計!D17-関数!$D$4)^関数!$E$4</f>
        <v>#NUM!</v>
      </c>
      <c r="O17" t="e">
        <f>関数!$C$5*(男子集計!E17-関数!$D$5)^関数!$E$5</f>
        <v>#NUM!</v>
      </c>
      <c r="P17">
        <f>関数!$C$6*(関数!$D$6-男子集計!J17)^関数!$E$6</f>
        <v>3446.9775986255891</v>
      </c>
      <c r="R17">
        <f t="shared" si="5"/>
        <v>4823</v>
      </c>
      <c r="S17">
        <f t="shared" si="6"/>
        <v>3958</v>
      </c>
      <c r="T17" t="e">
        <f t="shared" si="7"/>
        <v>#NUM!</v>
      </c>
      <c r="U17" t="e">
        <f t="shared" si="8"/>
        <v>#NUM!</v>
      </c>
      <c r="V17">
        <f t="shared" si="9"/>
        <v>3446</v>
      </c>
    </row>
    <row r="18" spans="1:22" x14ac:dyDescent="0.7">
      <c r="A18">
        <v>17</v>
      </c>
      <c r="B18">
        <f>入力シート!H23*0.01</f>
        <v>0</v>
      </c>
      <c r="C18">
        <f>入力シート!J23*0.01</f>
        <v>0</v>
      </c>
      <c r="D18">
        <f>入力シート!L23</f>
        <v>0</v>
      </c>
      <c r="E18">
        <f>入力シート!N23*0.01</f>
        <v>0</v>
      </c>
      <c r="F18">
        <f>入力シート!P23</f>
        <v>0</v>
      </c>
      <c r="G18" s="4" t="str">
        <f t="shared" si="1"/>
        <v>0</v>
      </c>
      <c r="H18" s="4" t="str">
        <f t="shared" si="2"/>
        <v>0</v>
      </c>
      <c r="I18" s="4">
        <f t="shared" si="3"/>
        <v>0</v>
      </c>
      <c r="J18" s="4">
        <f t="shared" si="4"/>
        <v>0</v>
      </c>
      <c r="L18">
        <f>関数!$C$2*(関数!$D$2-男子集計!B18)^関数!$E$2</f>
        <v>4823.9565524091004</v>
      </c>
      <c r="M18">
        <f>関数!$C$3*(関数!$D$3-男子集計!C18)^関数!$E$3</f>
        <v>3958.7408188042787</v>
      </c>
      <c r="N18" t="e">
        <f>関数!$C$4*(男子集計!D18-関数!$D$4)^関数!$E$4</f>
        <v>#NUM!</v>
      </c>
      <c r="O18" t="e">
        <f>関数!$C$5*(男子集計!E18-関数!$D$5)^関数!$E$5</f>
        <v>#NUM!</v>
      </c>
      <c r="P18">
        <f>関数!$C$6*(関数!$D$6-男子集計!J18)^関数!$E$6</f>
        <v>3446.9775986255891</v>
      </c>
      <c r="R18">
        <f t="shared" si="5"/>
        <v>4823</v>
      </c>
      <c r="S18">
        <f t="shared" si="6"/>
        <v>3958</v>
      </c>
      <c r="T18" t="e">
        <f t="shared" si="7"/>
        <v>#NUM!</v>
      </c>
      <c r="U18" t="e">
        <f t="shared" si="8"/>
        <v>#NUM!</v>
      </c>
      <c r="V18">
        <f t="shared" si="9"/>
        <v>3446</v>
      </c>
    </row>
    <row r="19" spans="1:22" x14ac:dyDescent="0.7">
      <c r="A19">
        <v>18</v>
      </c>
      <c r="B19">
        <f>入力シート!H24*0.01</f>
        <v>0</v>
      </c>
      <c r="C19">
        <f>入力シート!J24*0.01</f>
        <v>0</v>
      </c>
      <c r="D19">
        <f>入力シート!L24</f>
        <v>0</v>
      </c>
      <c r="E19">
        <f>入力シート!N24*0.01</f>
        <v>0</v>
      </c>
      <c r="F19">
        <f>入力シート!P24</f>
        <v>0</v>
      </c>
      <c r="G19" s="4" t="str">
        <f t="shared" si="1"/>
        <v>0</v>
      </c>
      <c r="H19" s="4" t="str">
        <f t="shared" si="2"/>
        <v>0</v>
      </c>
      <c r="I19" s="4">
        <f t="shared" si="3"/>
        <v>0</v>
      </c>
      <c r="J19" s="4">
        <f t="shared" si="4"/>
        <v>0</v>
      </c>
      <c r="L19">
        <f>関数!$C$2*(関数!$D$2-男子集計!B19)^関数!$E$2</f>
        <v>4823.9565524091004</v>
      </c>
      <c r="M19">
        <f>関数!$C$3*(関数!$D$3-男子集計!C19)^関数!$E$3</f>
        <v>3958.7408188042787</v>
      </c>
      <c r="N19" t="e">
        <f>関数!$C$4*(男子集計!D19-関数!$D$4)^関数!$E$4</f>
        <v>#NUM!</v>
      </c>
      <c r="O19" t="e">
        <f>関数!$C$5*(男子集計!E19-関数!$D$5)^関数!$E$5</f>
        <v>#NUM!</v>
      </c>
      <c r="P19">
        <f>関数!$C$6*(関数!$D$6-男子集計!J19)^関数!$E$6</f>
        <v>3446.9775986255891</v>
      </c>
      <c r="R19">
        <f t="shared" si="5"/>
        <v>4823</v>
      </c>
      <c r="S19">
        <f t="shared" si="6"/>
        <v>3958</v>
      </c>
      <c r="T19" t="e">
        <f t="shared" si="7"/>
        <v>#NUM!</v>
      </c>
      <c r="U19" t="e">
        <f t="shared" si="8"/>
        <v>#NUM!</v>
      </c>
      <c r="V19">
        <f t="shared" si="9"/>
        <v>3446</v>
      </c>
    </row>
    <row r="20" spans="1:22" x14ac:dyDescent="0.7">
      <c r="A20">
        <v>19</v>
      </c>
      <c r="B20">
        <f>入力シート!H25*0.01</f>
        <v>0</v>
      </c>
      <c r="C20">
        <f>入力シート!J25*0.01</f>
        <v>0</v>
      </c>
      <c r="D20">
        <f>入力シート!L25</f>
        <v>0</v>
      </c>
      <c r="E20">
        <f>入力シート!N25*0.01</f>
        <v>0</v>
      </c>
      <c r="F20">
        <f>入力シート!P25</f>
        <v>0</v>
      </c>
      <c r="G20" s="4" t="str">
        <f t="shared" si="1"/>
        <v>0</v>
      </c>
      <c r="H20" s="4" t="str">
        <f t="shared" si="2"/>
        <v>0</v>
      </c>
      <c r="I20" s="4">
        <f t="shared" si="3"/>
        <v>0</v>
      </c>
      <c r="J20" s="4">
        <f t="shared" si="4"/>
        <v>0</v>
      </c>
      <c r="L20">
        <f>関数!$C$2*(関数!$D$2-男子集計!B20)^関数!$E$2</f>
        <v>4823.9565524091004</v>
      </c>
      <c r="M20">
        <f>関数!$C$3*(関数!$D$3-男子集計!C20)^関数!$E$3</f>
        <v>3958.7408188042787</v>
      </c>
      <c r="N20" t="e">
        <f>関数!$C$4*(男子集計!D20-関数!$D$4)^関数!$E$4</f>
        <v>#NUM!</v>
      </c>
      <c r="O20" t="e">
        <f>関数!$C$5*(男子集計!E20-関数!$D$5)^関数!$E$5</f>
        <v>#NUM!</v>
      </c>
      <c r="P20">
        <f>関数!$C$6*(関数!$D$6-男子集計!J20)^関数!$E$6</f>
        <v>3446.9775986255891</v>
      </c>
      <c r="R20">
        <f t="shared" si="5"/>
        <v>4823</v>
      </c>
      <c r="S20">
        <f t="shared" si="6"/>
        <v>3958</v>
      </c>
      <c r="T20" t="e">
        <f t="shared" si="7"/>
        <v>#NUM!</v>
      </c>
      <c r="U20" t="e">
        <f t="shared" si="8"/>
        <v>#NUM!</v>
      </c>
      <c r="V20">
        <f t="shared" si="9"/>
        <v>3446</v>
      </c>
    </row>
    <row r="21" spans="1:22" x14ac:dyDescent="0.7">
      <c r="A21">
        <v>20</v>
      </c>
      <c r="B21">
        <f>入力シート!H26*0.01</f>
        <v>0</v>
      </c>
      <c r="C21">
        <f>入力シート!J26*0.01</f>
        <v>0</v>
      </c>
      <c r="D21">
        <f>入力シート!L26</f>
        <v>0</v>
      </c>
      <c r="E21">
        <f>入力シート!N26*0.01</f>
        <v>0</v>
      </c>
      <c r="F21">
        <f>入力シート!P26</f>
        <v>0</v>
      </c>
      <c r="G21" s="4" t="str">
        <f t="shared" si="1"/>
        <v>0</v>
      </c>
      <c r="H21" s="4" t="str">
        <f t="shared" si="2"/>
        <v>0</v>
      </c>
      <c r="I21" s="4">
        <f t="shared" si="3"/>
        <v>0</v>
      </c>
      <c r="J21" s="4">
        <f t="shared" si="4"/>
        <v>0</v>
      </c>
      <c r="L21">
        <f>関数!$C$2*(関数!$D$2-男子集計!B21)^関数!$E$2</f>
        <v>4823.9565524091004</v>
      </c>
      <c r="M21">
        <f>関数!$C$3*(関数!$D$3-男子集計!C21)^関数!$E$3</f>
        <v>3958.7408188042787</v>
      </c>
      <c r="N21" t="e">
        <f>関数!$C$4*(男子集計!D21-関数!$D$4)^関数!$E$4</f>
        <v>#NUM!</v>
      </c>
      <c r="O21" t="e">
        <f>関数!$C$5*(男子集計!E21-関数!$D$5)^関数!$E$5</f>
        <v>#NUM!</v>
      </c>
      <c r="P21">
        <f>関数!$C$6*(関数!$D$6-男子集計!J21)^関数!$E$6</f>
        <v>3446.9775986255891</v>
      </c>
      <c r="R21">
        <f t="shared" si="5"/>
        <v>4823</v>
      </c>
      <c r="S21">
        <f t="shared" si="6"/>
        <v>3958</v>
      </c>
      <c r="T21" t="e">
        <f t="shared" si="7"/>
        <v>#NUM!</v>
      </c>
      <c r="U21" t="e">
        <f t="shared" si="8"/>
        <v>#NUM!</v>
      </c>
      <c r="V21">
        <f t="shared" si="9"/>
        <v>3446</v>
      </c>
    </row>
    <row r="22" spans="1:22" x14ac:dyDescent="0.7">
      <c r="A22">
        <v>21</v>
      </c>
      <c r="B22">
        <f>入力シート!H27*0.01</f>
        <v>0</v>
      </c>
      <c r="C22">
        <f>入力シート!J27*0.01</f>
        <v>0</v>
      </c>
      <c r="D22">
        <f>入力シート!L27</f>
        <v>0</v>
      </c>
      <c r="E22">
        <f>入力シート!N27*0.01</f>
        <v>0</v>
      </c>
      <c r="F22">
        <f>入力シート!P27</f>
        <v>0</v>
      </c>
      <c r="G22" s="4" t="str">
        <f t="shared" si="1"/>
        <v>0</v>
      </c>
      <c r="H22" s="4" t="str">
        <f t="shared" si="2"/>
        <v>0</v>
      </c>
      <c r="I22" s="4">
        <f t="shared" si="3"/>
        <v>0</v>
      </c>
      <c r="J22" s="4">
        <f t="shared" si="4"/>
        <v>0</v>
      </c>
      <c r="L22">
        <f>関数!$C$2*(関数!$D$2-男子集計!B22)^関数!$E$2</f>
        <v>4823.9565524091004</v>
      </c>
      <c r="M22">
        <f>関数!$C$3*(関数!$D$3-男子集計!C22)^関数!$E$3</f>
        <v>3958.7408188042787</v>
      </c>
      <c r="N22" t="e">
        <f>関数!$C$4*(男子集計!D22-関数!$D$4)^関数!$E$4</f>
        <v>#NUM!</v>
      </c>
      <c r="O22" t="e">
        <f>関数!$C$5*(男子集計!E22-関数!$D$5)^関数!$E$5</f>
        <v>#NUM!</v>
      </c>
      <c r="P22">
        <f>関数!$C$6*(関数!$D$6-男子集計!J22)^関数!$E$6</f>
        <v>3446.9775986255891</v>
      </c>
      <c r="R22">
        <f t="shared" si="5"/>
        <v>4823</v>
      </c>
      <c r="S22">
        <f t="shared" si="6"/>
        <v>3958</v>
      </c>
      <c r="T22" t="e">
        <f t="shared" si="7"/>
        <v>#NUM!</v>
      </c>
      <c r="U22" t="e">
        <f t="shared" si="8"/>
        <v>#NUM!</v>
      </c>
      <c r="V22">
        <f t="shared" si="9"/>
        <v>3446</v>
      </c>
    </row>
    <row r="23" spans="1:22" x14ac:dyDescent="0.7">
      <c r="A23">
        <v>22</v>
      </c>
      <c r="B23">
        <f>入力シート!H28*0.01</f>
        <v>0</v>
      </c>
      <c r="C23">
        <f>入力シート!J28*0.01</f>
        <v>0</v>
      </c>
      <c r="D23">
        <f>入力シート!L28</f>
        <v>0</v>
      </c>
      <c r="E23">
        <f>入力シート!N28*0.01</f>
        <v>0</v>
      </c>
      <c r="F23">
        <f>入力シート!P28</f>
        <v>0</v>
      </c>
      <c r="G23" s="4" t="str">
        <f t="shared" si="1"/>
        <v>0</v>
      </c>
      <c r="H23" s="4" t="str">
        <f t="shared" si="2"/>
        <v>0</v>
      </c>
      <c r="I23" s="4">
        <f t="shared" si="3"/>
        <v>0</v>
      </c>
      <c r="J23" s="4">
        <f t="shared" si="4"/>
        <v>0</v>
      </c>
      <c r="L23">
        <f>関数!$C$2*(関数!$D$2-男子集計!B23)^関数!$E$2</f>
        <v>4823.9565524091004</v>
      </c>
      <c r="M23">
        <f>関数!$C$3*(関数!$D$3-男子集計!C23)^関数!$E$3</f>
        <v>3958.7408188042787</v>
      </c>
      <c r="N23" t="e">
        <f>関数!$C$4*(男子集計!D23-関数!$D$4)^関数!$E$4</f>
        <v>#NUM!</v>
      </c>
      <c r="O23" t="e">
        <f>関数!$C$5*(男子集計!E23-関数!$D$5)^関数!$E$5</f>
        <v>#NUM!</v>
      </c>
      <c r="P23">
        <f>関数!$C$6*(関数!$D$6-男子集計!J23)^関数!$E$6</f>
        <v>3446.9775986255891</v>
      </c>
      <c r="R23">
        <f t="shared" si="5"/>
        <v>4823</v>
      </c>
      <c r="S23">
        <f t="shared" si="6"/>
        <v>3958</v>
      </c>
      <c r="T23" t="e">
        <f t="shared" si="7"/>
        <v>#NUM!</v>
      </c>
      <c r="U23" t="e">
        <f t="shared" si="8"/>
        <v>#NUM!</v>
      </c>
      <c r="V23">
        <f t="shared" si="9"/>
        <v>3446</v>
      </c>
    </row>
    <row r="24" spans="1:22" x14ac:dyDescent="0.7">
      <c r="A24">
        <v>23</v>
      </c>
      <c r="B24">
        <f>入力シート!H29*0.01</f>
        <v>0</v>
      </c>
      <c r="C24">
        <f>入力シート!J29*0.01</f>
        <v>0</v>
      </c>
      <c r="D24">
        <f>入力シート!L29</f>
        <v>0</v>
      </c>
      <c r="E24">
        <f>入力シート!N29*0.01</f>
        <v>0</v>
      </c>
      <c r="F24">
        <f>入力シート!P29</f>
        <v>0</v>
      </c>
      <c r="G24" s="4" t="str">
        <f t="shared" si="1"/>
        <v>0</v>
      </c>
      <c r="H24" s="4" t="str">
        <f t="shared" si="2"/>
        <v>0</v>
      </c>
      <c r="I24" s="4">
        <f t="shared" si="3"/>
        <v>0</v>
      </c>
      <c r="J24" s="4">
        <f t="shared" si="4"/>
        <v>0</v>
      </c>
      <c r="L24">
        <f>関数!$C$2*(関数!$D$2-男子集計!B24)^関数!$E$2</f>
        <v>4823.9565524091004</v>
      </c>
      <c r="M24">
        <f>関数!$C$3*(関数!$D$3-男子集計!C24)^関数!$E$3</f>
        <v>3958.7408188042787</v>
      </c>
      <c r="N24" t="e">
        <f>関数!$C$4*(男子集計!D24-関数!$D$4)^関数!$E$4</f>
        <v>#NUM!</v>
      </c>
      <c r="O24" t="e">
        <f>関数!$C$5*(男子集計!E24-関数!$D$5)^関数!$E$5</f>
        <v>#NUM!</v>
      </c>
      <c r="P24">
        <f>関数!$C$6*(関数!$D$6-男子集計!J24)^関数!$E$6</f>
        <v>3446.9775986255891</v>
      </c>
      <c r="R24">
        <f t="shared" si="5"/>
        <v>4823</v>
      </c>
      <c r="S24">
        <f t="shared" si="6"/>
        <v>3958</v>
      </c>
      <c r="T24" t="e">
        <f t="shared" si="7"/>
        <v>#NUM!</v>
      </c>
      <c r="U24" t="e">
        <f t="shared" si="8"/>
        <v>#NUM!</v>
      </c>
      <c r="V24">
        <f t="shared" si="9"/>
        <v>3446</v>
      </c>
    </row>
    <row r="25" spans="1:22" x14ac:dyDescent="0.7">
      <c r="A25">
        <v>24</v>
      </c>
      <c r="B25">
        <f>入力シート!H30*0.01</f>
        <v>0</v>
      </c>
      <c r="C25">
        <f>入力シート!J30*0.01</f>
        <v>0</v>
      </c>
      <c r="D25">
        <f>入力シート!L30</f>
        <v>0</v>
      </c>
      <c r="E25">
        <f>入力シート!N30*0.01</f>
        <v>0</v>
      </c>
      <c r="F25">
        <f>入力シート!P30</f>
        <v>0</v>
      </c>
      <c r="G25" s="4" t="str">
        <f t="shared" si="1"/>
        <v>0</v>
      </c>
      <c r="H25" s="4" t="str">
        <f t="shared" si="2"/>
        <v>0</v>
      </c>
      <c r="I25" s="4">
        <f t="shared" si="3"/>
        <v>0</v>
      </c>
      <c r="J25" s="4">
        <f t="shared" si="4"/>
        <v>0</v>
      </c>
      <c r="L25">
        <f>関数!$C$2*(関数!$D$2-男子集計!B25)^関数!$E$2</f>
        <v>4823.9565524091004</v>
      </c>
      <c r="M25">
        <f>関数!$C$3*(関数!$D$3-男子集計!C25)^関数!$E$3</f>
        <v>3958.7408188042787</v>
      </c>
      <c r="N25" t="e">
        <f>関数!$C$4*(男子集計!D25-関数!$D$4)^関数!$E$4</f>
        <v>#NUM!</v>
      </c>
      <c r="O25" t="e">
        <f>関数!$C$5*(男子集計!E25-関数!$D$5)^関数!$E$5</f>
        <v>#NUM!</v>
      </c>
      <c r="P25">
        <f>関数!$C$6*(関数!$D$6-男子集計!J25)^関数!$E$6</f>
        <v>3446.9775986255891</v>
      </c>
      <c r="R25">
        <f t="shared" si="5"/>
        <v>4823</v>
      </c>
      <c r="S25">
        <f t="shared" si="6"/>
        <v>3958</v>
      </c>
      <c r="T25" t="e">
        <f t="shared" si="7"/>
        <v>#NUM!</v>
      </c>
      <c r="U25" t="e">
        <f t="shared" si="8"/>
        <v>#NUM!</v>
      </c>
      <c r="V25">
        <f t="shared" si="9"/>
        <v>3446</v>
      </c>
    </row>
    <row r="26" spans="1:22" x14ac:dyDescent="0.7">
      <c r="A26">
        <v>25</v>
      </c>
      <c r="B26">
        <f>入力シート!H31*0.01</f>
        <v>0</v>
      </c>
      <c r="C26">
        <f>入力シート!J31*0.01</f>
        <v>0</v>
      </c>
      <c r="D26">
        <f>入力シート!L31</f>
        <v>0</v>
      </c>
      <c r="E26">
        <f>入力シート!N31*0.01</f>
        <v>0</v>
      </c>
      <c r="F26">
        <f>入力シート!P31</f>
        <v>0</v>
      </c>
      <c r="G26" s="4" t="str">
        <f t="shared" si="1"/>
        <v>0</v>
      </c>
      <c r="H26" s="4" t="str">
        <f t="shared" si="2"/>
        <v>0</v>
      </c>
      <c r="I26" s="4">
        <f t="shared" si="3"/>
        <v>0</v>
      </c>
      <c r="J26" s="4">
        <f t="shared" si="4"/>
        <v>0</v>
      </c>
      <c r="L26">
        <f>関数!$C$2*(関数!$D$2-男子集計!B26)^関数!$E$2</f>
        <v>4823.9565524091004</v>
      </c>
      <c r="M26">
        <f>関数!$C$3*(関数!$D$3-男子集計!C26)^関数!$E$3</f>
        <v>3958.7408188042787</v>
      </c>
      <c r="N26" t="e">
        <f>関数!$C$4*(男子集計!D26-関数!$D$4)^関数!$E$4</f>
        <v>#NUM!</v>
      </c>
      <c r="O26" t="e">
        <f>関数!$C$5*(男子集計!E26-関数!$D$5)^関数!$E$5</f>
        <v>#NUM!</v>
      </c>
      <c r="P26">
        <f>関数!$C$6*(関数!$D$6-男子集計!J26)^関数!$E$6</f>
        <v>3446.9775986255891</v>
      </c>
      <c r="R26">
        <f t="shared" si="5"/>
        <v>4823</v>
      </c>
      <c r="S26">
        <f t="shared" si="6"/>
        <v>3958</v>
      </c>
      <c r="T26" t="e">
        <f t="shared" si="7"/>
        <v>#NUM!</v>
      </c>
      <c r="U26" t="e">
        <f t="shared" si="8"/>
        <v>#NUM!</v>
      </c>
      <c r="V26">
        <f t="shared" si="9"/>
        <v>3446</v>
      </c>
    </row>
    <row r="27" spans="1:22" x14ac:dyDescent="0.7">
      <c r="A27">
        <v>26</v>
      </c>
      <c r="B27">
        <f>入力シート!H32*0.01</f>
        <v>0</v>
      </c>
      <c r="C27">
        <f>入力シート!J32*0.01</f>
        <v>0</v>
      </c>
      <c r="D27">
        <f>入力シート!L32</f>
        <v>0</v>
      </c>
      <c r="E27">
        <f>入力シート!N32*0.01</f>
        <v>0</v>
      </c>
      <c r="F27">
        <f>入力シート!P32</f>
        <v>0</v>
      </c>
      <c r="G27" s="4" t="str">
        <f t="shared" si="1"/>
        <v>0</v>
      </c>
      <c r="H27" s="4" t="str">
        <f t="shared" si="2"/>
        <v>0</v>
      </c>
      <c r="I27" s="4">
        <f t="shared" si="3"/>
        <v>0</v>
      </c>
      <c r="J27" s="4">
        <f t="shared" si="4"/>
        <v>0</v>
      </c>
      <c r="L27">
        <f>関数!$C$2*(関数!$D$2-男子集計!B27)^関数!$E$2</f>
        <v>4823.9565524091004</v>
      </c>
      <c r="M27">
        <f>関数!$C$3*(関数!$D$3-男子集計!C27)^関数!$E$3</f>
        <v>3958.7408188042787</v>
      </c>
      <c r="N27" t="e">
        <f>関数!$C$4*(男子集計!D27-関数!$D$4)^関数!$E$4</f>
        <v>#NUM!</v>
      </c>
      <c r="O27" t="e">
        <f>関数!$C$5*(男子集計!E27-関数!$D$5)^関数!$E$5</f>
        <v>#NUM!</v>
      </c>
      <c r="P27">
        <f>関数!$C$6*(関数!$D$6-男子集計!J27)^関数!$E$6</f>
        <v>3446.9775986255891</v>
      </c>
      <c r="R27">
        <f t="shared" si="5"/>
        <v>4823</v>
      </c>
      <c r="S27">
        <f t="shared" si="6"/>
        <v>3958</v>
      </c>
      <c r="T27" t="e">
        <f t="shared" si="7"/>
        <v>#NUM!</v>
      </c>
      <c r="U27" t="e">
        <f t="shared" si="8"/>
        <v>#NUM!</v>
      </c>
      <c r="V27">
        <f t="shared" si="9"/>
        <v>3446</v>
      </c>
    </row>
    <row r="28" spans="1:22" x14ac:dyDescent="0.7">
      <c r="A28">
        <v>27</v>
      </c>
      <c r="B28">
        <f>入力シート!H33*0.01</f>
        <v>0</v>
      </c>
      <c r="C28">
        <f>入力シート!J33*0.01</f>
        <v>0</v>
      </c>
      <c r="D28">
        <f>入力シート!L33</f>
        <v>0</v>
      </c>
      <c r="E28">
        <f>入力シート!N33*0.01</f>
        <v>0</v>
      </c>
      <c r="F28">
        <f>入力シート!P33</f>
        <v>0</v>
      </c>
      <c r="G28" s="4" t="str">
        <f t="shared" si="1"/>
        <v>0</v>
      </c>
      <c r="H28" s="4" t="str">
        <f t="shared" si="2"/>
        <v>0</v>
      </c>
      <c r="I28" s="4">
        <f t="shared" si="3"/>
        <v>0</v>
      </c>
      <c r="J28" s="4">
        <f t="shared" si="4"/>
        <v>0</v>
      </c>
      <c r="L28">
        <f>関数!$C$2*(関数!$D$2-男子集計!B28)^関数!$E$2</f>
        <v>4823.9565524091004</v>
      </c>
      <c r="M28">
        <f>関数!$C$3*(関数!$D$3-男子集計!C28)^関数!$E$3</f>
        <v>3958.7408188042787</v>
      </c>
      <c r="N28" t="e">
        <f>関数!$C$4*(男子集計!D28-関数!$D$4)^関数!$E$4</f>
        <v>#NUM!</v>
      </c>
      <c r="O28" t="e">
        <f>関数!$C$5*(男子集計!E28-関数!$D$5)^関数!$E$5</f>
        <v>#NUM!</v>
      </c>
      <c r="P28">
        <f>関数!$C$6*(関数!$D$6-男子集計!J28)^関数!$E$6</f>
        <v>3446.9775986255891</v>
      </c>
      <c r="R28">
        <f t="shared" si="5"/>
        <v>4823</v>
      </c>
      <c r="S28">
        <f t="shared" si="6"/>
        <v>3958</v>
      </c>
      <c r="T28" t="e">
        <f t="shared" si="7"/>
        <v>#NUM!</v>
      </c>
      <c r="U28" t="e">
        <f t="shared" si="8"/>
        <v>#NUM!</v>
      </c>
      <c r="V28">
        <f t="shared" si="9"/>
        <v>3446</v>
      </c>
    </row>
    <row r="29" spans="1:22" x14ac:dyDescent="0.7">
      <c r="A29">
        <v>28</v>
      </c>
      <c r="B29">
        <f>入力シート!H34*0.01</f>
        <v>0</v>
      </c>
      <c r="C29">
        <f>入力シート!J34*0.01</f>
        <v>0</v>
      </c>
      <c r="D29">
        <f>入力シート!L34</f>
        <v>0</v>
      </c>
      <c r="E29">
        <f>入力シート!N34*0.01</f>
        <v>0</v>
      </c>
      <c r="F29">
        <f>入力シート!P34</f>
        <v>0</v>
      </c>
      <c r="G29" s="4" t="str">
        <f t="shared" si="1"/>
        <v>0</v>
      </c>
      <c r="H29" s="4" t="str">
        <f t="shared" si="2"/>
        <v>0</v>
      </c>
      <c r="I29" s="4">
        <f t="shared" si="3"/>
        <v>0</v>
      </c>
      <c r="J29" s="4">
        <f t="shared" si="4"/>
        <v>0</v>
      </c>
      <c r="L29">
        <f>関数!$C$2*(関数!$D$2-男子集計!B29)^関数!$E$2</f>
        <v>4823.9565524091004</v>
      </c>
      <c r="M29">
        <f>関数!$C$3*(関数!$D$3-男子集計!C29)^関数!$E$3</f>
        <v>3958.7408188042787</v>
      </c>
      <c r="N29" t="e">
        <f>関数!$C$4*(男子集計!D29-関数!$D$4)^関数!$E$4</f>
        <v>#NUM!</v>
      </c>
      <c r="O29" t="e">
        <f>関数!$C$5*(男子集計!E29-関数!$D$5)^関数!$E$5</f>
        <v>#NUM!</v>
      </c>
      <c r="P29">
        <f>関数!$C$6*(関数!$D$6-男子集計!J29)^関数!$E$6</f>
        <v>3446.9775986255891</v>
      </c>
      <c r="R29">
        <f t="shared" si="5"/>
        <v>4823</v>
      </c>
      <c r="S29">
        <f t="shared" si="6"/>
        <v>3958</v>
      </c>
      <c r="T29" t="e">
        <f t="shared" si="7"/>
        <v>#NUM!</v>
      </c>
      <c r="U29" t="e">
        <f t="shared" si="8"/>
        <v>#NUM!</v>
      </c>
      <c r="V29">
        <f t="shared" si="9"/>
        <v>3446</v>
      </c>
    </row>
    <row r="30" spans="1:22" x14ac:dyDescent="0.7">
      <c r="A30">
        <v>29</v>
      </c>
      <c r="B30">
        <f>入力シート!H35*0.01</f>
        <v>0</v>
      </c>
      <c r="C30">
        <f>入力シート!J35*0.01</f>
        <v>0</v>
      </c>
      <c r="D30">
        <f>入力シート!L35</f>
        <v>0</v>
      </c>
      <c r="E30">
        <f>入力シート!N35*0.01</f>
        <v>0</v>
      </c>
      <c r="F30">
        <f>入力シート!P35</f>
        <v>0</v>
      </c>
      <c r="G30" s="4" t="str">
        <f t="shared" si="1"/>
        <v>0</v>
      </c>
      <c r="H30" s="4" t="str">
        <f t="shared" si="2"/>
        <v>0</v>
      </c>
      <c r="I30" s="4">
        <f t="shared" si="3"/>
        <v>0</v>
      </c>
      <c r="J30" s="4">
        <f t="shared" si="4"/>
        <v>0</v>
      </c>
      <c r="L30">
        <f>関数!$C$2*(関数!$D$2-男子集計!B30)^関数!$E$2</f>
        <v>4823.9565524091004</v>
      </c>
      <c r="M30">
        <f>関数!$C$3*(関数!$D$3-男子集計!C30)^関数!$E$3</f>
        <v>3958.7408188042787</v>
      </c>
      <c r="N30" t="e">
        <f>関数!$C$4*(男子集計!D30-関数!$D$4)^関数!$E$4</f>
        <v>#NUM!</v>
      </c>
      <c r="O30" t="e">
        <f>関数!$C$5*(男子集計!E30-関数!$D$5)^関数!$E$5</f>
        <v>#NUM!</v>
      </c>
      <c r="P30">
        <f>関数!$C$6*(関数!$D$6-男子集計!J30)^関数!$E$6</f>
        <v>3446.9775986255891</v>
      </c>
      <c r="R30">
        <f t="shared" si="5"/>
        <v>4823</v>
      </c>
      <c r="S30">
        <f t="shared" si="6"/>
        <v>3958</v>
      </c>
      <c r="T30" t="e">
        <f t="shared" si="7"/>
        <v>#NUM!</v>
      </c>
      <c r="U30" t="e">
        <f t="shared" si="8"/>
        <v>#NUM!</v>
      </c>
      <c r="V30">
        <f t="shared" si="9"/>
        <v>3446</v>
      </c>
    </row>
    <row r="31" spans="1:22" x14ac:dyDescent="0.7">
      <c r="A31">
        <v>30</v>
      </c>
      <c r="B31">
        <f>入力シート!H36*0.01</f>
        <v>0</v>
      </c>
      <c r="C31">
        <f>入力シート!J36*0.01</f>
        <v>0</v>
      </c>
      <c r="D31">
        <f>入力シート!L36</f>
        <v>0</v>
      </c>
      <c r="E31">
        <f>入力シート!N36*0.01</f>
        <v>0</v>
      </c>
      <c r="F31">
        <f>入力シート!P36</f>
        <v>0</v>
      </c>
      <c r="G31" s="4" t="str">
        <f t="shared" si="1"/>
        <v>0</v>
      </c>
      <c r="H31" s="4" t="str">
        <f t="shared" si="2"/>
        <v>0</v>
      </c>
      <c r="I31" s="4">
        <f t="shared" si="3"/>
        <v>0</v>
      </c>
      <c r="J31" s="4">
        <f t="shared" si="4"/>
        <v>0</v>
      </c>
      <c r="L31">
        <f>関数!$C$2*(関数!$D$2-男子集計!B31)^関数!$E$2</f>
        <v>4823.9565524091004</v>
      </c>
      <c r="M31">
        <f>関数!$C$3*(関数!$D$3-男子集計!C31)^関数!$E$3</f>
        <v>3958.7408188042787</v>
      </c>
      <c r="N31" t="e">
        <f>関数!$C$4*(男子集計!D31-関数!$D$4)^関数!$E$4</f>
        <v>#NUM!</v>
      </c>
      <c r="O31" t="e">
        <f>関数!$C$5*(男子集計!E31-関数!$D$5)^関数!$E$5</f>
        <v>#NUM!</v>
      </c>
      <c r="P31">
        <f>関数!$C$6*(関数!$D$6-男子集計!J31)^関数!$E$6</f>
        <v>3446.9775986255891</v>
      </c>
      <c r="R31">
        <f t="shared" si="5"/>
        <v>4823</v>
      </c>
      <c r="S31">
        <f t="shared" si="6"/>
        <v>3958</v>
      </c>
      <c r="T31" t="e">
        <f t="shared" si="7"/>
        <v>#NUM!</v>
      </c>
      <c r="U31" t="e">
        <f t="shared" si="8"/>
        <v>#NUM!</v>
      </c>
      <c r="V31">
        <f t="shared" si="9"/>
        <v>3446</v>
      </c>
    </row>
    <row r="32" spans="1:22" x14ac:dyDescent="0.7">
      <c r="A32">
        <v>31</v>
      </c>
      <c r="B32">
        <f>入力シート!H37*0.01</f>
        <v>0</v>
      </c>
      <c r="C32">
        <f>入力シート!J37*0.01</f>
        <v>0</v>
      </c>
      <c r="D32">
        <f>入力シート!L37</f>
        <v>0</v>
      </c>
      <c r="E32">
        <f>入力シート!N37*0.01</f>
        <v>0</v>
      </c>
      <c r="F32">
        <f>入力シート!P37</f>
        <v>0</v>
      </c>
      <c r="G32" s="4" t="str">
        <f t="shared" si="1"/>
        <v>0</v>
      </c>
      <c r="H32" s="4" t="str">
        <f t="shared" si="2"/>
        <v>0</v>
      </c>
      <c r="I32" s="4">
        <f t="shared" si="3"/>
        <v>0</v>
      </c>
      <c r="J32" s="4">
        <f t="shared" si="4"/>
        <v>0</v>
      </c>
      <c r="L32">
        <f>関数!$C$2*(関数!$D$2-男子集計!B32)^関数!$E$2</f>
        <v>4823.9565524091004</v>
      </c>
      <c r="M32">
        <f>関数!$C$3*(関数!$D$3-男子集計!C32)^関数!$E$3</f>
        <v>3958.7408188042787</v>
      </c>
      <c r="N32" t="e">
        <f>関数!$C$4*(男子集計!D32-関数!$D$4)^関数!$E$4</f>
        <v>#NUM!</v>
      </c>
      <c r="O32" t="e">
        <f>関数!$C$5*(男子集計!E32-関数!$D$5)^関数!$E$5</f>
        <v>#NUM!</v>
      </c>
      <c r="P32">
        <f>関数!$C$6*(関数!$D$6-男子集計!J32)^関数!$E$6</f>
        <v>3446.9775986255891</v>
      </c>
      <c r="R32">
        <f t="shared" si="5"/>
        <v>4823</v>
      </c>
      <c r="S32">
        <f t="shared" si="6"/>
        <v>3958</v>
      </c>
      <c r="T32" t="e">
        <f t="shared" si="7"/>
        <v>#NUM!</v>
      </c>
      <c r="U32" t="e">
        <f t="shared" si="8"/>
        <v>#NUM!</v>
      </c>
      <c r="V32">
        <f t="shared" si="9"/>
        <v>3446</v>
      </c>
    </row>
    <row r="33" spans="1:22" x14ac:dyDescent="0.7">
      <c r="A33">
        <v>32</v>
      </c>
      <c r="B33">
        <f>入力シート!H38*0.01</f>
        <v>0</v>
      </c>
      <c r="C33">
        <f>入力シート!J38*0.01</f>
        <v>0</v>
      </c>
      <c r="D33">
        <f>入力シート!L38</f>
        <v>0</v>
      </c>
      <c r="E33">
        <f>入力シート!N38*0.01</f>
        <v>0</v>
      </c>
      <c r="F33">
        <f>入力シート!P38</f>
        <v>0</v>
      </c>
      <c r="G33" s="4" t="str">
        <f t="shared" si="1"/>
        <v>0</v>
      </c>
      <c r="H33" s="4" t="str">
        <f t="shared" si="2"/>
        <v>0</v>
      </c>
      <c r="I33" s="4">
        <f t="shared" si="3"/>
        <v>0</v>
      </c>
      <c r="J33" s="4">
        <f t="shared" si="4"/>
        <v>0</v>
      </c>
      <c r="L33">
        <f>関数!$C$2*(関数!$D$2-男子集計!B33)^関数!$E$2</f>
        <v>4823.9565524091004</v>
      </c>
      <c r="M33">
        <f>関数!$C$3*(関数!$D$3-男子集計!C33)^関数!$E$3</f>
        <v>3958.7408188042787</v>
      </c>
      <c r="N33" t="e">
        <f>関数!$C$4*(男子集計!D33-関数!$D$4)^関数!$E$4</f>
        <v>#NUM!</v>
      </c>
      <c r="O33" t="e">
        <f>関数!$C$5*(男子集計!E33-関数!$D$5)^関数!$E$5</f>
        <v>#NUM!</v>
      </c>
      <c r="P33">
        <f>関数!$C$6*(関数!$D$6-男子集計!J33)^関数!$E$6</f>
        <v>3446.9775986255891</v>
      </c>
      <c r="R33">
        <f t="shared" si="5"/>
        <v>4823</v>
      </c>
      <c r="S33">
        <f t="shared" si="6"/>
        <v>3958</v>
      </c>
      <c r="T33" t="e">
        <f t="shared" si="7"/>
        <v>#NUM!</v>
      </c>
      <c r="U33" t="e">
        <f t="shared" si="8"/>
        <v>#NUM!</v>
      </c>
      <c r="V33">
        <f t="shared" si="9"/>
        <v>3446</v>
      </c>
    </row>
    <row r="34" spans="1:22" x14ac:dyDescent="0.7">
      <c r="A34">
        <v>33</v>
      </c>
      <c r="B34">
        <f>入力シート!H39*0.01</f>
        <v>0</v>
      </c>
      <c r="C34">
        <f>入力シート!J39*0.01</f>
        <v>0</v>
      </c>
      <c r="D34">
        <f>入力シート!L39</f>
        <v>0</v>
      </c>
      <c r="E34">
        <f>入力シート!N39*0.01</f>
        <v>0</v>
      </c>
      <c r="F34">
        <f>入力シート!P39</f>
        <v>0</v>
      </c>
      <c r="G34" s="4" t="str">
        <f t="shared" si="1"/>
        <v>0</v>
      </c>
      <c r="H34" s="4" t="str">
        <f t="shared" si="2"/>
        <v>0</v>
      </c>
      <c r="I34" s="4">
        <f t="shared" si="3"/>
        <v>0</v>
      </c>
      <c r="J34" s="4">
        <f t="shared" si="4"/>
        <v>0</v>
      </c>
      <c r="L34">
        <f>関数!$C$2*(関数!$D$2-男子集計!B34)^関数!$E$2</f>
        <v>4823.9565524091004</v>
      </c>
      <c r="M34">
        <f>関数!$C$3*(関数!$D$3-男子集計!C34)^関数!$E$3</f>
        <v>3958.7408188042787</v>
      </c>
      <c r="N34" t="e">
        <f>関数!$C$4*(男子集計!D34-関数!$D$4)^関数!$E$4</f>
        <v>#NUM!</v>
      </c>
      <c r="O34" t="e">
        <f>関数!$C$5*(男子集計!E34-関数!$D$5)^関数!$E$5</f>
        <v>#NUM!</v>
      </c>
      <c r="P34">
        <f>関数!$C$6*(関数!$D$6-男子集計!J34)^関数!$E$6</f>
        <v>3446.9775986255891</v>
      </c>
      <c r="R34">
        <f t="shared" si="5"/>
        <v>4823</v>
      </c>
      <c r="S34">
        <f t="shared" si="6"/>
        <v>3958</v>
      </c>
      <c r="T34" t="e">
        <f t="shared" si="7"/>
        <v>#NUM!</v>
      </c>
      <c r="U34" t="e">
        <f t="shared" si="8"/>
        <v>#NUM!</v>
      </c>
      <c r="V34">
        <f t="shared" si="9"/>
        <v>3446</v>
      </c>
    </row>
    <row r="35" spans="1:22" x14ac:dyDescent="0.7">
      <c r="A35">
        <v>34</v>
      </c>
      <c r="B35">
        <f>入力シート!H40*0.01</f>
        <v>0</v>
      </c>
      <c r="C35">
        <f>入力シート!J40*0.01</f>
        <v>0</v>
      </c>
      <c r="D35">
        <f>入力シート!L40</f>
        <v>0</v>
      </c>
      <c r="E35">
        <f>入力シート!N40*0.01</f>
        <v>0</v>
      </c>
      <c r="F35">
        <f>入力シート!P40</f>
        <v>0</v>
      </c>
      <c r="G35" s="4" t="str">
        <f t="shared" si="1"/>
        <v>0</v>
      </c>
      <c r="H35" s="4" t="str">
        <f t="shared" si="2"/>
        <v>0</v>
      </c>
      <c r="I35" s="4">
        <f t="shared" si="3"/>
        <v>0</v>
      </c>
      <c r="J35" s="4">
        <f t="shared" si="4"/>
        <v>0</v>
      </c>
      <c r="L35">
        <f>関数!$C$2*(関数!$D$2-男子集計!B35)^関数!$E$2</f>
        <v>4823.9565524091004</v>
      </c>
      <c r="M35">
        <f>関数!$C$3*(関数!$D$3-男子集計!C35)^関数!$E$3</f>
        <v>3958.7408188042787</v>
      </c>
      <c r="N35" t="e">
        <f>関数!$C$4*(男子集計!D35-関数!$D$4)^関数!$E$4</f>
        <v>#NUM!</v>
      </c>
      <c r="O35" t="e">
        <f>関数!$C$5*(男子集計!E35-関数!$D$5)^関数!$E$5</f>
        <v>#NUM!</v>
      </c>
      <c r="P35">
        <f>関数!$C$6*(関数!$D$6-男子集計!J35)^関数!$E$6</f>
        <v>3446.9775986255891</v>
      </c>
      <c r="R35">
        <f t="shared" si="5"/>
        <v>4823</v>
      </c>
      <c r="S35">
        <f t="shared" si="6"/>
        <v>3958</v>
      </c>
      <c r="T35" t="e">
        <f t="shared" si="7"/>
        <v>#NUM!</v>
      </c>
      <c r="U35" t="e">
        <f t="shared" si="8"/>
        <v>#NUM!</v>
      </c>
      <c r="V35">
        <f t="shared" si="9"/>
        <v>3446</v>
      </c>
    </row>
    <row r="36" spans="1:22" x14ac:dyDescent="0.7">
      <c r="A36">
        <v>35</v>
      </c>
      <c r="B36">
        <f>入力シート!H41*0.01</f>
        <v>0</v>
      </c>
      <c r="C36">
        <f>入力シート!J41*0.01</f>
        <v>0</v>
      </c>
      <c r="D36">
        <f>入力シート!L41</f>
        <v>0</v>
      </c>
      <c r="E36">
        <f>入力シート!N41*0.01</f>
        <v>0</v>
      </c>
      <c r="F36">
        <f>入力シート!P41</f>
        <v>0</v>
      </c>
      <c r="G36" s="4" t="str">
        <f t="shared" si="1"/>
        <v>0</v>
      </c>
      <c r="H36" s="4" t="str">
        <f t="shared" si="2"/>
        <v>0</v>
      </c>
      <c r="I36" s="4">
        <f t="shared" si="3"/>
        <v>0</v>
      </c>
      <c r="J36" s="4">
        <f t="shared" si="4"/>
        <v>0</v>
      </c>
      <c r="L36">
        <f>関数!$C$2*(関数!$D$2-男子集計!B36)^関数!$E$2</f>
        <v>4823.9565524091004</v>
      </c>
      <c r="M36">
        <f>関数!$C$3*(関数!$D$3-男子集計!C36)^関数!$E$3</f>
        <v>3958.7408188042787</v>
      </c>
      <c r="N36" t="e">
        <f>関数!$C$4*(男子集計!D36-関数!$D$4)^関数!$E$4</f>
        <v>#NUM!</v>
      </c>
      <c r="O36" t="e">
        <f>関数!$C$5*(男子集計!E36-関数!$D$5)^関数!$E$5</f>
        <v>#NUM!</v>
      </c>
      <c r="P36">
        <f>関数!$C$6*(関数!$D$6-男子集計!J36)^関数!$E$6</f>
        <v>3446.9775986255891</v>
      </c>
      <c r="R36">
        <f t="shared" si="5"/>
        <v>4823</v>
      </c>
      <c r="S36">
        <f t="shared" si="6"/>
        <v>3958</v>
      </c>
      <c r="T36" t="e">
        <f t="shared" si="7"/>
        <v>#NUM!</v>
      </c>
      <c r="U36" t="e">
        <f t="shared" si="8"/>
        <v>#NUM!</v>
      </c>
      <c r="V36">
        <f t="shared" si="9"/>
        <v>3446</v>
      </c>
    </row>
    <row r="37" spans="1:22" x14ac:dyDescent="0.7">
      <c r="A37">
        <v>36</v>
      </c>
      <c r="B37">
        <f>入力シート!H42*0.01</f>
        <v>0</v>
      </c>
      <c r="C37">
        <f>入力シート!J42*0.01</f>
        <v>0</v>
      </c>
      <c r="D37">
        <f>入力シート!L42</f>
        <v>0</v>
      </c>
      <c r="E37">
        <f>入力シート!N42*0.01</f>
        <v>0</v>
      </c>
      <c r="F37">
        <f>入力シート!P42</f>
        <v>0</v>
      </c>
      <c r="G37" s="4" t="str">
        <f t="shared" si="1"/>
        <v>0</v>
      </c>
      <c r="H37" s="4" t="str">
        <f t="shared" si="2"/>
        <v>0</v>
      </c>
      <c r="I37" s="4">
        <f t="shared" si="3"/>
        <v>0</v>
      </c>
      <c r="J37" s="4">
        <f t="shared" si="4"/>
        <v>0</v>
      </c>
      <c r="L37">
        <f>関数!$C$2*(関数!$D$2-男子集計!B37)^関数!$E$2</f>
        <v>4823.9565524091004</v>
      </c>
      <c r="M37">
        <f>関数!$C$3*(関数!$D$3-男子集計!C37)^関数!$E$3</f>
        <v>3958.7408188042787</v>
      </c>
      <c r="N37" t="e">
        <f>関数!$C$4*(男子集計!D37-関数!$D$4)^関数!$E$4</f>
        <v>#NUM!</v>
      </c>
      <c r="O37" t="e">
        <f>関数!$C$5*(男子集計!E37-関数!$D$5)^関数!$E$5</f>
        <v>#NUM!</v>
      </c>
      <c r="P37">
        <f>関数!$C$6*(関数!$D$6-男子集計!J37)^関数!$E$6</f>
        <v>3446.9775986255891</v>
      </c>
      <c r="R37">
        <f t="shared" si="5"/>
        <v>4823</v>
      </c>
      <c r="S37">
        <f t="shared" si="6"/>
        <v>3958</v>
      </c>
      <c r="T37" t="e">
        <f t="shared" si="7"/>
        <v>#NUM!</v>
      </c>
      <c r="U37" t="e">
        <f t="shared" si="8"/>
        <v>#NUM!</v>
      </c>
      <c r="V37">
        <f t="shared" si="9"/>
        <v>3446</v>
      </c>
    </row>
    <row r="38" spans="1:22" x14ac:dyDescent="0.7">
      <c r="A38">
        <v>37</v>
      </c>
      <c r="B38">
        <f>入力シート!H43*0.01</f>
        <v>0</v>
      </c>
      <c r="C38">
        <f>入力シート!J43*0.01</f>
        <v>0</v>
      </c>
      <c r="D38">
        <f>入力シート!L43</f>
        <v>0</v>
      </c>
      <c r="E38">
        <f>入力シート!N43*0.01</f>
        <v>0</v>
      </c>
      <c r="F38">
        <f>入力シート!P43</f>
        <v>0</v>
      </c>
      <c r="G38" s="4" t="str">
        <f t="shared" si="1"/>
        <v>0</v>
      </c>
      <c r="H38" s="4" t="str">
        <f t="shared" si="2"/>
        <v>0</v>
      </c>
      <c r="I38" s="4">
        <f t="shared" si="3"/>
        <v>0</v>
      </c>
      <c r="J38" s="4">
        <f t="shared" si="4"/>
        <v>0</v>
      </c>
      <c r="L38">
        <f>関数!$C$2*(関数!$D$2-男子集計!B38)^関数!$E$2</f>
        <v>4823.9565524091004</v>
      </c>
      <c r="M38">
        <f>関数!$C$3*(関数!$D$3-男子集計!C38)^関数!$E$3</f>
        <v>3958.7408188042787</v>
      </c>
      <c r="N38" t="e">
        <f>関数!$C$4*(男子集計!D38-関数!$D$4)^関数!$E$4</f>
        <v>#NUM!</v>
      </c>
      <c r="O38" t="e">
        <f>関数!$C$5*(男子集計!E38-関数!$D$5)^関数!$E$5</f>
        <v>#NUM!</v>
      </c>
      <c r="P38">
        <f>関数!$C$6*(関数!$D$6-男子集計!J38)^関数!$E$6</f>
        <v>3446.9775986255891</v>
      </c>
      <c r="R38">
        <f t="shared" si="5"/>
        <v>4823</v>
      </c>
      <c r="S38">
        <f t="shared" si="6"/>
        <v>3958</v>
      </c>
      <c r="T38" t="e">
        <f t="shared" si="7"/>
        <v>#NUM!</v>
      </c>
      <c r="U38" t="e">
        <f t="shared" si="8"/>
        <v>#NUM!</v>
      </c>
      <c r="V38">
        <f t="shared" si="9"/>
        <v>3446</v>
      </c>
    </row>
    <row r="39" spans="1:22" x14ac:dyDescent="0.7">
      <c r="A39">
        <v>38</v>
      </c>
      <c r="B39">
        <f>入力シート!H44*0.01</f>
        <v>0</v>
      </c>
      <c r="C39">
        <f>入力シート!J44*0.01</f>
        <v>0</v>
      </c>
      <c r="D39">
        <f>入力シート!L44</f>
        <v>0</v>
      </c>
      <c r="E39">
        <f>入力シート!N44*0.01</f>
        <v>0</v>
      </c>
      <c r="F39">
        <f>入力シート!P44</f>
        <v>0</v>
      </c>
      <c r="G39" s="4" t="str">
        <f t="shared" si="1"/>
        <v>0</v>
      </c>
      <c r="H39" s="4" t="str">
        <f t="shared" si="2"/>
        <v>0</v>
      </c>
      <c r="I39" s="4">
        <f t="shared" si="3"/>
        <v>0</v>
      </c>
      <c r="J39" s="4">
        <f t="shared" si="4"/>
        <v>0</v>
      </c>
      <c r="L39">
        <f>関数!$C$2*(関数!$D$2-男子集計!B39)^関数!$E$2</f>
        <v>4823.9565524091004</v>
      </c>
      <c r="M39">
        <f>関数!$C$3*(関数!$D$3-男子集計!C39)^関数!$E$3</f>
        <v>3958.7408188042787</v>
      </c>
      <c r="N39" t="e">
        <f>関数!$C$4*(男子集計!D39-関数!$D$4)^関数!$E$4</f>
        <v>#NUM!</v>
      </c>
      <c r="O39" t="e">
        <f>関数!$C$5*(男子集計!E39-関数!$D$5)^関数!$E$5</f>
        <v>#NUM!</v>
      </c>
      <c r="P39">
        <f>関数!$C$6*(関数!$D$6-男子集計!J39)^関数!$E$6</f>
        <v>3446.9775986255891</v>
      </c>
      <c r="R39">
        <f t="shared" si="5"/>
        <v>4823</v>
      </c>
      <c r="S39">
        <f t="shared" si="6"/>
        <v>3958</v>
      </c>
      <c r="T39" t="e">
        <f t="shared" si="7"/>
        <v>#NUM!</v>
      </c>
      <c r="U39" t="e">
        <f t="shared" si="8"/>
        <v>#NUM!</v>
      </c>
      <c r="V39">
        <f t="shared" si="9"/>
        <v>3446</v>
      </c>
    </row>
    <row r="40" spans="1:22" x14ac:dyDescent="0.7">
      <c r="A40">
        <v>39</v>
      </c>
      <c r="B40">
        <f>入力シート!H45*0.01</f>
        <v>0</v>
      </c>
      <c r="C40">
        <f>入力シート!J45*0.01</f>
        <v>0</v>
      </c>
      <c r="D40">
        <f>入力シート!L45</f>
        <v>0</v>
      </c>
      <c r="E40">
        <f>入力シート!N45*0.01</f>
        <v>0</v>
      </c>
      <c r="F40">
        <f>入力シート!P45</f>
        <v>0</v>
      </c>
      <c r="G40" s="4" t="str">
        <f t="shared" si="1"/>
        <v>0</v>
      </c>
      <c r="H40" s="4" t="str">
        <f t="shared" si="2"/>
        <v>0</v>
      </c>
      <c r="I40" s="4">
        <f t="shared" si="3"/>
        <v>0</v>
      </c>
      <c r="J40" s="4">
        <f t="shared" si="4"/>
        <v>0</v>
      </c>
      <c r="L40">
        <f>関数!$C$2*(関数!$D$2-男子集計!B40)^関数!$E$2</f>
        <v>4823.9565524091004</v>
      </c>
      <c r="M40">
        <f>関数!$C$3*(関数!$D$3-男子集計!C40)^関数!$E$3</f>
        <v>3958.7408188042787</v>
      </c>
      <c r="N40" t="e">
        <f>関数!$C$4*(男子集計!D40-関数!$D$4)^関数!$E$4</f>
        <v>#NUM!</v>
      </c>
      <c r="O40" t="e">
        <f>関数!$C$5*(男子集計!E40-関数!$D$5)^関数!$E$5</f>
        <v>#NUM!</v>
      </c>
      <c r="P40">
        <f>関数!$C$6*(関数!$D$6-男子集計!J40)^関数!$E$6</f>
        <v>3446.9775986255891</v>
      </c>
      <c r="R40">
        <f t="shared" si="5"/>
        <v>4823</v>
      </c>
      <c r="S40">
        <f t="shared" si="6"/>
        <v>3958</v>
      </c>
      <c r="T40" t="e">
        <f t="shared" si="7"/>
        <v>#NUM!</v>
      </c>
      <c r="U40" t="e">
        <f t="shared" si="8"/>
        <v>#NUM!</v>
      </c>
      <c r="V40">
        <f t="shared" si="9"/>
        <v>3446</v>
      </c>
    </row>
    <row r="41" spans="1:22" x14ac:dyDescent="0.7">
      <c r="A41">
        <v>40</v>
      </c>
      <c r="B41">
        <f>入力シート!H46*0.01</f>
        <v>0</v>
      </c>
      <c r="C41">
        <f>入力シート!J46*0.01</f>
        <v>0</v>
      </c>
      <c r="D41">
        <f>入力シート!L46</f>
        <v>0</v>
      </c>
      <c r="E41">
        <f>入力シート!N46*0.01</f>
        <v>0</v>
      </c>
      <c r="F41">
        <f>入力シート!P46</f>
        <v>0</v>
      </c>
      <c r="G41" s="4" t="str">
        <f t="shared" si="1"/>
        <v>0</v>
      </c>
      <c r="H41" s="4" t="str">
        <f t="shared" si="2"/>
        <v>0</v>
      </c>
      <c r="I41" s="4">
        <f t="shared" si="3"/>
        <v>0</v>
      </c>
      <c r="J41" s="4">
        <f t="shared" si="4"/>
        <v>0</v>
      </c>
      <c r="L41">
        <f>関数!$C$2*(関数!$D$2-男子集計!B41)^関数!$E$2</f>
        <v>4823.9565524091004</v>
      </c>
      <c r="M41">
        <f>関数!$C$3*(関数!$D$3-男子集計!C41)^関数!$E$3</f>
        <v>3958.7408188042787</v>
      </c>
      <c r="N41" t="e">
        <f>関数!$C$4*(男子集計!D41-関数!$D$4)^関数!$E$4</f>
        <v>#NUM!</v>
      </c>
      <c r="O41" t="e">
        <f>関数!$C$5*(男子集計!E41-関数!$D$5)^関数!$E$5</f>
        <v>#NUM!</v>
      </c>
      <c r="P41">
        <f>関数!$C$6*(関数!$D$6-男子集計!J41)^関数!$E$6</f>
        <v>3446.9775986255891</v>
      </c>
      <c r="R41">
        <f t="shared" si="5"/>
        <v>4823</v>
      </c>
      <c r="S41">
        <f t="shared" si="6"/>
        <v>3958</v>
      </c>
      <c r="T41" t="e">
        <f t="shared" si="7"/>
        <v>#NUM!</v>
      </c>
      <c r="U41" t="e">
        <f t="shared" si="8"/>
        <v>#NUM!</v>
      </c>
      <c r="V41">
        <f t="shared" si="9"/>
        <v>3446</v>
      </c>
    </row>
    <row r="42" spans="1:22" x14ac:dyDescent="0.7">
      <c r="A42">
        <v>41</v>
      </c>
      <c r="B42">
        <f>入力シート!H47*0.01</f>
        <v>0</v>
      </c>
      <c r="C42">
        <f>入力シート!J47*0.01</f>
        <v>0</v>
      </c>
      <c r="D42">
        <f>入力シート!L47</f>
        <v>0</v>
      </c>
      <c r="E42">
        <f>入力シート!N47*0.01</f>
        <v>0</v>
      </c>
      <c r="F42">
        <f>入力シート!P47</f>
        <v>0</v>
      </c>
      <c r="G42" s="4" t="str">
        <f t="shared" si="1"/>
        <v>0</v>
      </c>
      <c r="H42" s="4" t="str">
        <f t="shared" si="2"/>
        <v>0</v>
      </c>
      <c r="I42" s="4">
        <f t="shared" si="3"/>
        <v>0</v>
      </c>
      <c r="J42" s="4">
        <f t="shared" si="4"/>
        <v>0</v>
      </c>
      <c r="L42">
        <f>関数!$C$2*(関数!$D$2-男子集計!B42)^関数!$E$2</f>
        <v>4823.9565524091004</v>
      </c>
      <c r="M42">
        <f>関数!$C$3*(関数!$D$3-男子集計!C42)^関数!$E$3</f>
        <v>3958.7408188042787</v>
      </c>
      <c r="N42" t="e">
        <f>関数!$C$4*(男子集計!D42-関数!$D$4)^関数!$E$4</f>
        <v>#NUM!</v>
      </c>
      <c r="O42" t="e">
        <f>関数!$C$5*(男子集計!E42-関数!$D$5)^関数!$E$5</f>
        <v>#NUM!</v>
      </c>
      <c r="P42">
        <f>関数!$C$6*(関数!$D$6-男子集計!J42)^関数!$E$6</f>
        <v>3446.9775986255891</v>
      </c>
      <c r="R42">
        <f t="shared" si="5"/>
        <v>4823</v>
      </c>
      <c r="S42">
        <f t="shared" si="6"/>
        <v>3958</v>
      </c>
      <c r="T42" t="e">
        <f t="shared" si="7"/>
        <v>#NUM!</v>
      </c>
      <c r="U42" t="e">
        <f t="shared" si="8"/>
        <v>#NUM!</v>
      </c>
      <c r="V42">
        <f t="shared" si="9"/>
        <v>3446</v>
      </c>
    </row>
    <row r="43" spans="1:22" x14ac:dyDescent="0.7">
      <c r="A43">
        <v>42</v>
      </c>
      <c r="B43">
        <f>入力シート!H48*0.01</f>
        <v>0</v>
      </c>
      <c r="C43">
        <f>入力シート!J48*0.01</f>
        <v>0</v>
      </c>
      <c r="D43">
        <f>入力シート!L48</f>
        <v>0</v>
      </c>
      <c r="E43">
        <f>入力シート!N48*0.01</f>
        <v>0</v>
      </c>
      <c r="F43">
        <f>入力シート!P48</f>
        <v>0</v>
      </c>
      <c r="G43" s="4" t="str">
        <f t="shared" si="1"/>
        <v>0</v>
      </c>
      <c r="H43" s="4" t="str">
        <f t="shared" si="2"/>
        <v>0</v>
      </c>
      <c r="I43" s="4">
        <f t="shared" si="3"/>
        <v>0</v>
      </c>
      <c r="J43" s="4">
        <f t="shared" si="4"/>
        <v>0</v>
      </c>
      <c r="L43">
        <f>関数!$C$2*(関数!$D$2-男子集計!B43)^関数!$E$2</f>
        <v>4823.9565524091004</v>
      </c>
      <c r="M43">
        <f>関数!$C$3*(関数!$D$3-男子集計!C43)^関数!$E$3</f>
        <v>3958.7408188042787</v>
      </c>
      <c r="N43" t="e">
        <f>関数!$C$4*(男子集計!D43-関数!$D$4)^関数!$E$4</f>
        <v>#NUM!</v>
      </c>
      <c r="O43" t="e">
        <f>関数!$C$5*(男子集計!E43-関数!$D$5)^関数!$E$5</f>
        <v>#NUM!</v>
      </c>
      <c r="P43">
        <f>関数!$C$6*(関数!$D$6-男子集計!J43)^関数!$E$6</f>
        <v>3446.9775986255891</v>
      </c>
      <c r="R43">
        <f t="shared" si="5"/>
        <v>4823</v>
      </c>
      <c r="S43">
        <f t="shared" si="6"/>
        <v>3958</v>
      </c>
      <c r="T43" t="e">
        <f t="shared" si="7"/>
        <v>#NUM!</v>
      </c>
      <c r="U43" t="e">
        <f t="shared" si="8"/>
        <v>#NUM!</v>
      </c>
      <c r="V43">
        <f t="shared" si="9"/>
        <v>3446</v>
      </c>
    </row>
    <row r="44" spans="1:22" x14ac:dyDescent="0.7">
      <c r="A44">
        <v>43</v>
      </c>
      <c r="B44">
        <f>入力シート!H49*0.01</f>
        <v>0</v>
      </c>
      <c r="C44">
        <f>入力シート!J49*0.01</f>
        <v>0</v>
      </c>
      <c r="D44">
        <f>入力シート!L49</f>
        <v>0</v>
      </c>
      <c r="E44">
        <f>入力シート!N49*0.01</f>
        <v>0</v>
      </c>
      <c r="F44">
        <f>入力シート!P49</f>
        <v>0</v>
      </c>
      <c r="G44" s="4" t="str">
        <f t="shared" si="1"/>
        <v>0</v>
      </c>
      <c r="H44" s="4" t="str">
        <f t="shared" si="2"/>
        <v>0</v>
      </c>
      <c r="I44" s="4">
        <f t="shared" si="3"/>
        <v>0</v>
      </c>
      <c r="J44" s="4">
        <f t="shared" si="4"/>
        <v>0</v>
      </c>
      <c r="L44">
        <f>関数!$C$2*(関数!$D$2-男子集計!B44)^関数!$E$2</f>
        <v>4823.9565524091004</v>
      </c>
      <c r="M44">
        <f>関数!$C$3*(関数!$D$3-男子集計!C44)^関数!$E$3</f>
        <v>3958.7408188042787</v>
      </c>
      <c r="N44" t="e">
        <f>関数!$C$4*(男子集計!D44-関数!$D$4)^関数!$E$4</f>
        <v>#NUM!</v>
      </c>
      <c r="O44" t="e">
        <f>関数!$C$5*(男子集計!E44-関数!$D$5)^関数!$E$5</f>
        <v>#NUM!</v>
      </c>
      <c r="P44">
        <f>関数!$C$6*(関数!$D$6-男子集計!J44)^関数!$E$6</f>
        <v>3446.9775986255891</v>
      </c>
      <c r="R44">
        <f t="shared" si="5"/>
        <v>4823</v>
      </c>
      <c r="S44">
        <f t="shared" si="6"/>
        <v>3958</v>
      </c>
      <c r="T44" t="e">
        <f t="shared" si="7"/>
        <v>#NUM!</v>
      </c>
      <c r="U44" t="e">
        <f t="shared" si="8"/>
        <v>#NUM!</v>
      </c>
      <c r="V44">
        <f t="shared" si="9"/>
        <v>3446</v>
      </c>
    </row>
    <row r="45" spans="1:22" x14ac:dyDescent="0.7">
      <c r="A45">
        <v>44</v>
      </c>
      <c r="B45">
        <f>入力シート!H50*0.01</f>
        <v>0</v>
      </c>
      <c r="C45">
        <f>入力シート!J50*0.01</f>
        <v>0</v>
      </c>
      <c r="D45">
        <f>入力シート!L50</f>
        <v>0</v>
      </c>
      <c r="E45">
        <f>入力シート!N50*0.01</f>
        <v>0</v>
      </c>
      <c r="F45">
        <f>入力シート!P50</f>
        <v>0</v>
      </c>
      <c r="G45" s="4" t="str">
        <f t="shared" si="1"/>
        <v>0</v>
      </c>
      <c r="H45" s="4" t="str">
        <f t="shared" si="2"/>
        <v>0</v>
      </c>
      <c r="I45" s="4">
        <f t="shared" si="3"/>
        <v>0</v>
      </c>
      <c r="J45" s="4">
        <f t="shared" si="4"/>
        <v>0</v>
      </c>
      <c r="L45">
        <f>関数!$C$2*(関数!$D$2-男子集計!B45)^関数!$E$2</f>
        <v>4823.9565524091004</v>
      </c>
      <c r="M45">
        <f>関数!$C$3*(関数!$D$3-男子集計!C45)^関数!$E$3</f>
        <v>3958.7408188042787</v>
      </c>
      <c r="N45" t="e">
        <f>関数!$C$4*(男子集計!D45-関数!$D$4)^関数!$E$4</f>
        <v>#NUM!</v>
      </c>
      <c r="O45" t="e">
        <f>関数!$C$5*(男子集計!E45-関数!$D$5)^関数!$E$5</f>
        <v>#NUM!</v>
      </c>
      <c r="P45">
        <f>関数!$C$6*(関数!$D$6-男子集計!J45)^関数!$E$6</f>
        <v>3446.9775986255891</v>
      </c>
      <c r="R45">
        <f t="shared" si="5"/>
        <v>4823</v>
      </c>
      <c r="S45">
        <f t="shared" si="6"/>
        <v>3958</v>
      </c>
      <c r="T45" t="e">
        <f t="shared" si="7"/>
        <v>#NUM!</v>
      </c>
      <c r="U45" t="e">
        <f t="shared" si="8"/>
        <v>#NUM!</v>
      </c>
      <c r="V45">
        <f t="shared" si="9"/>
        <v>3446</v>
      </c>
    </row>
    <row r="46" spans="1:22" x14ac:dyDescent="0.7">
      <c r="A46">
        <v>45</v>
      </c>
      <c r="B46">
        <f>入力シート!H51*0.01</f>
        <v>0</v>
      </c>
      <c r="C46">
        <f>入力シート!J51*0.01</f>
        <v>0</v>
      </c>
      <c r="D46">
        <f>入力シート!L51</f>
        <v>0</v>
      </c>
      <c r="E46">
        <f>入力シート!N51*0.01</f>
        <v>0</v>
      </c>
      <c r="F46">
        <f>入力シート!P51</f>
        <v>0</v>
      </c>
      <c r="G46" s="4" t="str">
        <f t="shared" si="1"/>
        <v>0</v>
      </c>
      <c r="H46" s="4" t="str">
        <f t="shared" si="2"/>
        <v>0</v>
      </c>
      <c r="I46" s="4">
        <f t="shared" si="3"/>
        <v>0</v>
      </c>
      <c r="J46" s="4">
        <f t="shared" si="4"/>
        <v>0</v>
      </c>
      <c r="L46">
        <f>関数!$C$2*(関数!$D$2-男子集計!B46)^関数!$E$2</f>
        <v>4823.9565524091004</v>
      </c>
      <c r="M46">
        <f>関数!$C$3*(関数!$D$3-男子集計!C46)^関数!$E$3</f>
        <v>3958.7408188042787</v>
      </c>
      <c r="N46" t="e">
        <f>関数!$C$4*(男子集計!D46-関数!$D$4)^関数!$E$4</f>
        <v>#NUM!</v>
      </c>
      <c r="O46" t="e">
        <f>関数!$C$5*(男子集計!E46-関数!$D$5)^関数!$E$5</f>
        <v>#NUM!</v>
      </c>
      <c r="P46">
        <f>関数!$C$6*(関数!$D$6-男子集計!J46)^関数!$E$6</f>
        <v>3446.9775986255891</v>
      </c>
      <c r="R46">
        <f t="shared" si="5"/>
        <v>4823</v>
      </c>
      <c r="S46">
        <f t="shared" si="6"/>
        <v>3958</v>
      </c>
      <c r="T46" t="e">
        <f t="shared" si="7"/>
        <v>#NUM!</v>
      </c>
      <c r="U46" t="e">
        <f t="shared" si="8"/>
        <v>#NUM!</v>
      </c>
      <c r="V46">
        <f t="shared" si="9"/>
        <v>3446</v>
      </c>
    </row>
    <row r="47" spans="1:22" x14ac:dyDescent="0.7">
      <c r="A47">
        <v>46</v>
      </c>
      <c r="B47">
        <f>入力シート!H52*0.01</f>
        <v>0</v>
      </c>
      <c r="C47">
        <f>入力シート!J52*0.01</f>
        <v>0</v>
      </c>
      <c r="D47">
        <f>入力シート!L52</f>
        <v>0</v>
      </c>
      <c r="E47">
        <f>入力シート!N52*0.01</f>
        <v>0</v>
      </c>
      <c r="F47">
        <f>入力シート!P52</f>
        <v>0</v>
      </c>
      <c r="G47" s="4" t="str">
        <f t="shared" si="1"/>
        <v>0</v>
      </c>
      <c r="H47" s="4" t="str">
        <f t="shared" si="2"/>
        <v>0</v>
      </c>
      <c r="I47" s="4">
        <f t="shared" si="3"/>
        <v>0</v>
      </c>
      <c r="J47" s="4">
        <f t="shared" si="4"/>
        <v>0</v>
      </c>
      <c r="L47">
        <f>関数!$C$2*(関数!$D$2-男子集計!B47)^関数!$E$2</f>
        <v>4823.9565524091004</v>
      </c>
      <c r="M47">
        <f>関数!$C$3*(関数!$D$3-男子集計!C47)^関数!$E$3</f>
        <v>3958.7408188042787</v>
      </c>
      <c r="N47" t="e">
        <f>関数!$C$4*(男子集計!D47-関数!$D$4)^関数!$E$4</f>
        <v>#NUM!</v>
      </c>
      <c r="O47" t="e">
        <f>関数!$C$5*(男子集計!E47-関数!$D$5)^関数!$E$5</f>
        <v>#NUM!</v>
      </c>
      <c r="P47">
        <f>関数!$C$6*(関数!$D$6-男子集計!J47)^関数!$E$6</f>
        <v>3446.9775986255891</v>
      </c>
      <c r="R47">
        <f t="shared" si="5"/>
        <v>4823</v>
      </c>
      <c r="S47">
        <f t="shared" si="6"/>
        <v>3958</v>
      </c>
      <c r="T47" t="e">
        <f t="shared" si="7"/>
        <v>#NUM!</v>
      </c>
      <c r="U47" t="e">
        <f t="shared" si="8"/>
        <v>#NUM!</v>
      </c>
      <c r="V47">
        <f t="shared" si="9"/>
        <v>3446</v>
      </c>
    </row>
    <row r="48" spans="1:22" x14ac:dyDescent="0.7">
      <c r="A48">
        <v>47</v>
      </c>
      <c r="B48">
        <f>入力シート!H53*0.01</f>
        <v>0</v>
      </c>
      <c r="C48">
        <f>入力シート!J53*0.01</f>
        <v>0</v>
      </c>
      <c r="D48">
        <f>入力シート!L53</f>
        <v>0</v>
      </c>
      <c r="E48">
        <f>入力シート!N53*0.01</f>
        <v>0</v>
      </c>
      <c r="F48">
        <f>入力シート!P53</f>
        <v>0</v>
      </c>
      <c r="G48" s="4" t="str">
        <f t="shared" si="1"/>
        <v>0</v>
      </c>
      <c r="H48" s="4" t="str">
        <f t="shared" si="2"/>
        <v>0</v>
      </c>
      <c r="I48" s="4">
        <f t="shared" si="3"/>
        <v>0</v>
      </c>
      <c r="J48" s="4">
        <f t="shared" si="4"/>
        <v>0</v>
      </c>
      <c r="L48">
        <f>関数!$C$2*(関数!$D$2-男子集計!B48)^関数!$E$2</f>
        <v>4823.9565524091004</v>
      </c>
      <c r="M48">
        <f>関数!$C$3*(関数!$D$3-男子集計!C48)^関数!$E$3</f>
        <v>3958.7408188042787</v>
      </c>
      <c r="N48" t="e">
        <f>関数!$C$4*(男子集計!D48-関数!$D$4)^関数!$E$4</f>
        <v>#NUM!</v>
      </c>
      <c r="O48" t="e">
        <f>関数!$C$5*(男子集計!E48-関数!$D$5)^関数!$E$5</f>
        <v>#NUM!</v>
      </c>
      <c r="P48">
        <f>関数!$C$6*(関数!$D$6-男子集計!J48)^関数!$E$6</f>
        <v>3446.9775986255891</v>
      </c>
      <c r="R48">
        <f t="shared" si="5"/>
        <v>4823</v>
      </c>
      <c r="S48">
        <f t="shared" si="6"/>
        <v>3958</v>
      </c>
      <c r="T48" t="e">
        <f t="shared" si="7"/>
        <v>#NUM!</v>
      </c>
      <c r="U48" t="e">
        <f t="shared" si="8"/>
        <v>#NUM!</v>
      </c>
      <c r="V48">
        <f t="shared" si="9"/>
        <v>3446</v>
      </c>
    </row>
    <row r="49" spans="1:22" x14ac:dyDescent="0.7">
      <c r="A49">
        <v>48</v>
      </c>
      <c r="B49">
        <f>入力シート!H54*0.01</f>
        <v>0</v>
      </c>
      <c r="C49">
        <f>入力シート!J54*0.01</f>
        <v>0</v>
      </c>
      <c r="D49">
        <f>入力シート!L54</f>
        <v>0</v>
      </c>
      <c r="E49">
        <f>入力シート!N54*0.01</f>
        <v>0</v>
      </c>
      <c r="F49">
        <f>入力シート!P54</f>
        <v>0</v>
      </c>
      <c r="G49" s="4" t="str">
        <f t="shared" si="1"/>
        <v>0</v>
      </c>
      <c r="H49" s="4" t="str">
        <f t="shared" si="2"/>
        <v>0</v>
      </c>
      <c r="I49" s="4">
        <f t="shared" si="3"/>
        <v>0</v>
      </c>
      <c r="J49" s="4">
        <f t="shared" si="4"/>
        <v>0</v>
      </c>
      <c r="L49">
        <f>関数!$C$2*(関数!$D$2-男子集計!B49)^関数!$E$2</f>
        <v>4823.9565524091004</v>
      </c>
      <c r="M49">
        <f>関数!$C$3*(関数!$D$3-男子集計!C49)^関数!$E$3</f>
        <v>3958.7408188042787</v>
      </c>
      <c r="N49" t="e">
        <f>関数!$C$4*(男子集計!D49-関数!$D$4)^関数!$E$4</f>
        <v>#NUM!</v>
      </c>
      <c r="O49" t="e">
        <f>関数!$C$5*(男子集計!E49-関数!$D$5)^関数!$E$5</f>
        <v>#NUM!</v>
      </c>
      <c r="P49">
        <f>関数!$C$6*(関数!$D$6-男子集計!J49)^関数!$E$6</f>
        <v>3446.9775986255891</v>
      </c>
      <c r="R49">
        <f t="shared" si="5"/>
        <v>4823</v>
      </c>
      <c r="S49">
        <f t="shared" si="6"/>
        <v>3958</v>
      </c>
      <c r="T49" t="e">
        <f t="shared" si="7"/>
        <v>#NUM!</v>
      </c>
      <c r="U49" t="e">
        <f t="shared" si="8"/>
        <v>#NUM!</v>
      </c>
      <c r="V49">
        <f t="shared" si="9"/>
        <v>3446</v>
      </c>
    </row>
    <row r="50" spans="1:22" x14ac:dyDescent="0.7">
      <c r="A50">
        <v>49</v>
      </c>
      <c r="B50">
        <f>入力シート!H55*0.01</f>
        <v>0</v>
      </c>
      <c r="C50">
        <f>入力シート!J55*0.01</f>
        <v>0</v>
      </c>
      <c r="D50">
        <f>入力シート!L55</f>
        <v>0</v>
      </c>
      <c r="E50">
        <f>入力シート!N55*0.01</f>
        <v>0</v>
      </c>
      <c r="F50">
        <f>入力シート!P55</f>
        <v>0</v>
      </c>
      <c r="G50" s="4" t="str">
        <f t="shared" si="1"/>
        <v>0</v>
      </c>
      <c r="H50" s="4" t="str">
        <f t="shared" si="2"/>
        <v>0</v>
      </c>
      <c r="I50" s="4">
        <f t="shared" si="3"/>
        <v>0</v>
      </c>
      <c r="J50" s="4">
        <f t="shared" si="4"/>
        <v>0</v>
      </c>
      <c r="L50">
        <f>関数!$C$2*(関数!$D$2-男子集計!B50)^関数!$E$2</f>
        <v>4823.9565524091004</v>
      </c>
      <c r="M50">
        <f>関数!$C$3*(関数!$D$3-男子集計!C50)^関数!$E$3</f>
        <v>3958.7408188042787</v>
      </c>
      <c r="N50" t="e">
        <f>関数!$C$4*(男子集計!D50-関数!$D$4)^関数!$E$4</f>
        <v>#NUM!</v>
      </c>
      <c r="O50" t="e">
        <f>関数!$C$5*(男子集計!E50-関数!$D$5)^関数!$E$5</f>
        <v>#NUM!</v>
      </c>
      <c r="P50">
        <f>関数!$C$6*(関数!$D$6-男子集計!J50)^関数!$E$6</f>
        <v>3446.9775986255891</v>
      </c>
      <c r="R50">
        <f t="shared" si="5"/>
        <v>4823</v>
      </c>
      <c r="S50">
        <f t="shared" si="6"/>
        <v>3958</v>
      </c>
      <c r="T50" t="e">
        <f t="shared" si="7"/>
        <v>#NUM!</v>
      </c>
      <c r="U50" t="e">
        <f t="shared" si="8"/>
        <v>#NUM!</v>
      </c>
      <c r="V50">
        <f t="shared" si="9"/>
        <v>3446</v>
      </c>
    </row>
    <row r="51" spans="1:22" x14ac:dyDescent="0.7">
      <c r="A51">
        <v>50</v>
      </c>
      <c r="B51">
        <f>入力シート!H56*0.01</f>
        <v>0</v>
      </c>
      <c r="C51">
        <f>入力シート!J56*0.01</f>
        <v>0</v>
      </c>
      <c r="D51">
        <f>入力シート!L56</f>
        <v>0</v>
      </c>
      <c r="E51">
        <f>入力シート!N56*0.01</f>
        <v>0</v>
      </c>
      <c r="F51">
        <f>入力シート!P56</f>
        <v>0</v>
      </c>
      <c r="G51" s="4" t="str">
        <f t="shared" si="1"/>
        <v>0</v>
      </c>
      <c r="H51" s="4" t="str">
        <f t="shared" si="2"/>
        <v>0</v>
      </c>
      <c r="I51" s="4">
        <f t="shared" si="3"/>
        <v>0</v>
      </c>
      <c r="J51" s="4">
        <f t="shared" si="4"/>
        <v>0</v>
      </c>
      <c r="L51">
        <f>関数!$C$2*(関数!$D$2-男子集計!B51)^関数!$E$2</f>
        <v>4823.9565524091004</v>
      </c>
      <c r="M51">
        <f>関数!$C$3*(関数!$D$3-男子集計!C51)^関数!$E$3</f>
        <v>3958.7408188042787</v>
      </c>
      <c r="N51" t="e">
        <f>関数!$C$4*(男子集計!D51-関数!$D$4)^関数!$E$4</f>
        <v>#NUM!</v>
      </c>
      <c r="O51" t="e">
        <f>関数!$C$5*(男子集計!E51-関数!$D$5)^関数!$E$5</f>
        <v>#NUM!</v>
      </c>
      <c r="P51">
        <f>関数!$C$6*(関数!$D$6-男子集計!J51)^関数!$E$6</f>
        <v>3446.9775986255891</v>
      </c>
      <c r="R51">
        <f t="shared" si="5"/>
        <v>4823</v>
      </c>
      <c r="S51">
        <f t="shared" si="6"/>
        <v>3958</v>
      </c>
      <c r="T51" t="e">
        <f t="shared" si="7"/>
        <v>#NUM!</v>
      </c>
      <c r="U51" t="e">
        <f t="shared" si="8"/>
        <v>#NUM!</v>
      </c>
      <c r="V51">
        <f t="shared" si="9"/>
        <v>3446</v>
      </c>
    </row>
    <row r="52" spans="1:22" x14ac:dyDescent="0.7">
      <c r="A52">
        <v>51</v>
      </c>
      <c r="B52">
        <f>入力シート!H57*0.01</f>
        <v>0</v>
      </c>
      <c r="C52">
        <f>入力シート!J57*0.01</f>
        <v>0</v>
      </c>
      <c r="D52">
        <f>入力シート!L57</f>
        <v>0</v>
      </c>
      <c r="E52">
        <f>入力シート!N57*0.01</f>
        <v>0</v>
      </c>
      <c r="F52">
        <f>入力シート!P57</f>
        <v>0</v>
      </c>
      <c r="G52" s="4" t="str">
        <f t="shared" si="1"/>
        <v>0</v>
      </c>
      <c r="H52" s="4" t="str">
        <f t="shared" si="2"/>
        <v>0</v>
      </c>
      <c r="I52" s="4">
        <f t="shared" si="3"/>
        <v>0</v>
      </c>
      <c r="J52" s="4">
        <f t="shared" si="4"/>
        <v>0</v>
      </c>
      <c r="L52">
        <f>関数!$C$2*(関数!$D$2-男子集計!B52)^関数!$E$2</f>
        <v>4823.9565524091004</v>
      </c>
      <c r="M52">
        <f>関数!$C$3*(関数!$D$3-男子集計!C52)^関数!$E$3</f>
        <v>3958.7408188042787</v>
      </c>
      <c r="N52" t="e">
        <f>関数!$C$4*(男子集計!D52-関数!$D$4)^関数!$E$4</f>
        <v>#NUM!</v>
      </c>
      <c r="O52" t="e">
        <f>関数!$C$5*(男子集計!E52-関数!$D$5)^関数!$E$5</f>
        <v>#NUM!</v>
      </c>
      <c r="P52">
        <f>関数!$C$6*(関数!$D$6-男子集計!J52)^関数!$E$6</f>
        <v>3446.9775986255891</v>
      </c>
      <c r="R52">
        <f t="shared" si="5"/>
        <v>4823</v>
      </c>
      <c r="S52">
        <f t="shared" si="6"/>
        <v>3958</v>
      </c>
      <c r="T52" t="e">
        <f t="shared" si="7"/>
        <v>#NUM!</v>
      </c>
      <c r="U52" t="e">
        <f t="shared" si="8"/>
        <v>#NUM!</v>
      </c>
      <c r="V52">
        <f t="shared" si="9"/>
        <v>3446</v>
      </c>
    </row>
    <row r="53" spans="1:22" x14ac:dyDescent="0.7">
      <c r="A53">
        <v>52</v>
      </c>
      <c r="B53">
        <f>入力シート!H58*0.01</f>
        <v>0</v>
      </c>
      <c r="C53">
        <f>入力シート!J58*0.01</f>
        <v>0</v>
      </c>
      <c r="D53">
        <f>入力シート!L58</f>
        <v>0</v>
      </c>
      <c r="E53">
        <f>入力シート!N58*0.01</f>
        <v>0</v>
      </c>
      <c r="F53">
        <f>入力シート!P58</f>
        <v>0</v>
      </c>
      <c r="G53" s="4" t="str">
        <f t="shared" si="1"/>
        <v>0</v>
      </c>
      <c r="H53" s="4" t="str">
        <f t="shared" si="2"/>
        <v>0</v>
      </c>
      <c r="I53" s="4">
        <f t="shared" si="3"/>
        <v>0</v>
      </c>
      <c r="J53" s="4">
        <f t="shared" si="4"/>
        <v>0</v>
      </c>
      <c r="L53">
        <f>関数!$C$2*(関数!$D$2-男子集計!B53)^関数!$E$2</f>
        <v>4823.9565524091004</v>
      </c>
      <c r="M53">
        <f>関数!$C$3*(関数!$D$3-男子集計!C53)^関数!$E$3</f>
        <v>3958.7408188042787</v>
      </c>
      <c r="N53" t="e">
        <f>関数!$C$4*(男子集計!D53-関数!$D$4)^関数!$E$4</f>
        <v>#NUM!</v>
      </c>
      <c r="O53" t="e">
        <f>関数!$C$5*(男子集計!E53-関数!$D$5)^関数!$E$5</f>
        <v>#NUM!</v>
      </c>
      <c r="P53">
        <f>関数!$C$6*(関数!$D$6-男子集計!J53)^関数!$E$6</f>
        <v>3446.9775986255891</v>
      </c>
      <c r="R53">
        <f t="shared" si="5"/>
        <v>4823</v>
      </c>
      <c r="S53">
        <f t="shared" si="6"/>
        <v>3958</v>
      </c>
      <c r="T53" t="e">
        <f t="shared" si="7"/>
        <v>#NUM!</v>
      </c>
      <c r="U53" t="e">
        <f t="shared" si="8"/>
        <v>#NUM!</v>
      </c>
      <c r="V53">
        <f t="shared" si="9"/>
        <v>3446</v>
      </c>
    </row>
    <row r="54" spans="1:22" x14ac:dyDescent="0.7">
      <c r="A54">
        <v>53</v>
      </c>
      <c r="B54">
        <f>入力シート!H59*0.01</f>
        <v>0</v>
      </c>
      <c r="C54">
        <f>入力シート!J59*0.01</f>
        <v>0</v>
      </c>
      <c r="D54">
        <f>入力シート!L59</f>
        <v>0</v>
      </c>
      <c r="E54">
        <f>入力シート!N59*0.01</f>
        <v>0</v>
      </c>
      <c r="F54">
        <f>入力シート!P59</f>
        <v>0</v>
      </c>
      <c r="G54" s="4" t="str">
        <f t="shared" si="1"/>
        <v>0</v>
      </c>
      <c r="H54" s="4" t="str">
        <f t="shared" si="2"/>
        <v>0</v>
      </c>
      <c r="I54" s="4">
        <f t="shared" si="3"/>
        <v>0</v>
      </c>
      <c r="J54" s="4">
        <f t="shared" si="4"/>
        <v>0</v>
      </c>
      <c r="L54">
        <f>関数!$C$2*(関数!$D$2-男子集計!B54)^関数!$E$2</f>
        <v>4823.9565524091004</v>
      </c>
      <c r="M54">
        <f>関数!$C$3*(関数!$D$3-男子集計!C54)^関数!$E$3</f>
        <v>3958.7408188042787</v>
      </c>
      <c r="N54" t="e">
        <f>関数!$C$4*(男子集計!D54-関数!$D$4)^関数!$E$4</f>
        <v>#NUM!</v>
      </c>
      <c r="O54" t="e">
        <f>関数!$C$5*(男子集計!E54-関数!$D$5)^関数!$E$5</f>
        <v>#NUM!</v>
      </c>
      <c r="P54">
        <f>関数!$C$6*(関数!$D$6-男子集計!J54)^関数!$E$6</f>
        <v>3446.9775986255891</v>
      </c>
      <c r="R54">
        <f t="shared" si="5"/>
        <v>4823</v>
      </c>
      <c r="S54">
        <f t="shared" si="6"/>
        <v>3958</v>
      </c>
      <c r="T54" t="e">
        <f t="shared" si="7"/>
        <v>#NUM!</v>
      </c>
      <c r="U54" t="e">
        <f t="shared" si="8"/>
        <v>#NUM!</v>
      </c>
      <c r="V54">
        <f t="shared" si="9"/>
        <v>3446</v>
      </c>
    </row>
    <row r="55" spans="1:22" x14ac:dyDescent="0.7">
      <c r="A55">
        <v>54</v>
      </c>
      <c r="B55">
        <f>入力シート!H60*0.01</f>
        <v>0</v>
      </c>
      <c r="C55">
        <f>入力シート!J60*0.01</f>
        <v>0</v>
      </c>
      <c r="D55">
        <f>入力シート!L60</f>
        <v>0</v>
      </c>
      <c r="E55">
        <f>入力シート!N60*0.01</f>
        <v>0</v>
      </c>
      <c r="F55">
        <f>入力シート!P60</f>
        <v>0</v>
      </c>
      <c r="G55" s="4" t="str">
        <f t="shared" si="1"/>
        <v>0</v>
      </c>
      <c r="H55" s="4" t="str">
        <f t="shared" si="2"/>
        <v>0</v>
      </c>
      <c r="I55" s="4">
        <f t="shared" si="3"/>
        <v>0</v>
      </c>
      <c r="J55" s="4">
        <f t="shared" si="4"/>
        <v>0</v>
      </c>
      <c r="L55">
        <f>関数!$C$2*(関数!$D$2-男子集計!B55)^関数!$E$2</f>
        <v>4823.9565524091004</v>
      </c>
      <c r="M55">
        <f>関数!$C$3*(関数!$D$3-男子集計!C55)^関数!$E$3</f>
        <v>3958.7408188042787</v>
      </c>
      <c r="N55" t="e">
        <f>関数!$C$4*(男子集計!D55-関数!$D$4)^関数!$E$4</f>
        <v>#NUM!</v>
      </c>
      <c r="O55" t="e">
        <f>関数!$C$5*(男子集計!E55-関数!$D$5)^関数!$E$5</f>
        <v>#NUM!</v>
      </c>
      <c r="P55">
        <f>関数!$C$6*(関数!$D$6-男子集計!J55)^関数!$E$6</f>
        <v>3446.9775986255891</v>
      </c>
      <c r="R55">
        <f t="shared" si="5"/>
        <v>4823</v>
      </c>
      <c r="S55">
        <f t="shared" si="6"/>
        <v>3958</v>
      </c>
      <c r="T55" t="e">
        <f t="shared" si="7"/>
        <v>#NUM!</v>
      </c>
      <c r="U55" t="e">
        <f t="shared" si="8"/>
        <v>#NUM!</v>
      </c>
      <c r="V55">
        <f t="shared" si="9"/>
        <v>3446</v>
      </c>
    </row>
    <row r="56" spans="1:22" x14ac:dyDescent="0.7">
      <c r="A56">
        <v>55</v>
      </c>
      <c r="B56">
        <f>入力シート!H61*0.01</f>
        <v>0</v>
      </c>
      <c r="C56">
        <f>入力シート!J61*0.01</f>
        <v>0</v>
      </c>
      <c r="D56">
        <f>入力シート!L61</f>
        <v>0</v>
      </c>
      <c r="E56">
        <f>入力シート!N61*0.01</f>
        <v>0</v>
      </c>
      <c r="F56">
        <f>入力シート!P61</f>
        <v>0</v>
      </c>
      <c r="G56" s="4" t="str">
        <f t="shared" si="1"/>
        <v>0</v>
      </c>
      <c r="H56" s="4" t="str">
        <f t="shared" si="2"/>
        <v>0</v>
      </c>
      <c r="I56" s="4">
        <f t="shared" si="3"/>
        <v>0</v>
      </c>
      <c r="J56" s="4">
        <f t="shared" si="4"/>
        <v>0</v>
      </c>
      <c r="L56">
        <f>関数!$C$2*(関数!$D$2-男子集計!B56)^関数!$E$2</f>
        <v>4823.9565524091004</v>
      </c>
      <c r="M56">
        <f>関数!$C$3*(関数!$D$3-男子集計!C56)^関数!$E$3</f>
        <v>3958.7408188042787</v>
      </c>
      <c r="N56" t="e">
        <f>関数!$C$4*(男子集計!D56-関数!$D$4)^関数!$E$4</f>
        <v>#NUM!</v>
      </c>
      <c r="O56" t="e">
        <f>関数!$C$5*(男子集計!E56-関数!$D$5)^関数!$E$5</f>
        <v>#NUM!</v>
      </c>
      <c r="P56">
        <f>関数!$C$6*(関数!$D$6-男子集計!J56)^関数!$E$6</f>
        <v>3446.9775986255891</v>
      </c>
      <c r="R56">
        <f t="shared" si="5"/>
        <v>4823</v>
      </c>
      <c r="S56">
        <f t="shared" si="6"/>
        <v>3958</v>
      </c>
      <c r="T56" t="e">
        <f t="shared" si="7"/>
        <v>#NUM!</v>
      </c>
      <c r="U56" t="e">
        <f t="shared" si="8"/>
        <v>#NUM!</v>
      </c>
      <c r="V56">
        <f t="shared" si="9"/>
        <v>3446</v>
      </c>
    </row>
    <row r="57" spans="1:22" x14ac:dyDescent="0.7">
      <c r="A57">
        <v>56</v>
      </c>
      <c r="B57">
        <f>入力シート!H62*0.01</f>
        <v>0</v>
      </c>
      <c r="C57">
        <f>入力シート!J62*0.01</f>
        <v>0</v>
      </c>
      <c r="D57">
        <f>入力シート!L62</f>
        <v>0</v>
      </c>
      <c r="E57">
        <f>入力シート!N62*0.01</f>
        <v>0</v>
      </c>
      <c r="F57">
        <f>入力シート!P62</f>
        <v>0</v>
      </c>
      <c r="G57" s="4" t="str">
        <f t="shared" si="1"/>
        <v>0</v>
      </c>
      <c r="H57" s="4" t="str">
        <f t="shared" si="2"/>
        <v>0</v>
      </c>
      <c r="I57" s="4">
        <f t="shared" si="3"/>
        <v>0</v>
      </c>
      <c r="J57" s="4">
        <f t="shared" si="4"/>
        <v>0</v>
      </c>
      <c r="L57">
        <f>関数!$C$2*(関数!$D$2-男子集計!B57)^関数!$E$2</f>
        <v>4823.9565524091004</v>
      </c>
      <c r="M57">
        <f>関数!$C$3*(関数!$D$3-男子集計!C57)^関数!$E$3</f>
        <v>3958.7408188042787</v>
      </c>
      <c r="N57" t="e">
        <f>関数!$C$4*(男子集計!D57-関数!$D$4)^関数!$E$4</f>
        <v>#NUM!</v>
      </c>
      <c r="O57" t="e">
        <f>関数!$C$5*(男子集計!E57-関数!$D$5)^関数!$E$5</f>
        <v>#NUM!</v>
      </c>
      <c r="P57">
        <f>関数!$C$6*(関数!$D$6-男子集計!J57)^関数!$E$6</f>
        <v>3446.9775986255891</v>
      </c>
      <c r="R57">
        <f t="shared" si="5"/>
        <v>4823</v>
      </c>
      <c r="S57">
        <f t="shared" si="6"/>
        <v>3958</v>
      </c>
      <c r="T57" t="e">
        <f t="shared" si="7"/>
        <v>#NUM!</v>
      </c>
      <c r="U57" t="e">
        <f t="shared" si="8"/>
        <v>#NUM!</v>
      </c>
      <c r="V57">
        <f t="shared" si="9"/>
        <v>3446</v>
      </c>
    </row>
    <row r="58" spans="1:22" x14ac:dyDescent="0.7">
      <c r="A58">
        <v>57</v>
      </c>
      <c r="B58">
        <f>入力シート!H63*0.01</f>
        <v>0</v>
      </c>
      <c r="C58">
        <f>入力シート!J63*0.01</f>
        <v>0</v>
      </c>
      <c r="D58">
        <f>入力シート!L63</f>
        <v>0</v>
      </c>
      <c r="E58">
        <f>入力シート!N63*0.01</f>
        <v>0</v>
      </c>
      <c r="F58">
        <f>入力シート!P63</f>
        <v>0</v>
      </c>
      <c r="G58" s="4" t="str">
        <f t="shared" si="1"/>
        <v>0</v>
      </c>
      <c r="H58" s="4" t="str">
        <f t="shared" si="2"/>
        <v>0</v>
      </c>
      <c r="I58" s="4">
        <f t="shared" si="3"/>
        <v>0</v>
      </c>
      <c r="J58" s="4">
        <f t="shared" si="4"/>
        <v>0</v>
      </c>
      <c r="L58">
        <f>関数!$C$2*(関数!$D$2-男子集計!B58)^関数!$E$2</f>
        <v>4823.9565524091004</v>
      </c>
      <c r="M58">
        <f>関数!$C$3*(関数!$D$3-男子集計!C58)^関数!$E$3</f>
        <v>3958.7408188042787</v>
      </c>
      <c r="N58" t="e">
        <f>関数!$C$4*(男子集計!D58-関数!$D$4)^関数!$E$4</f>
        <v>#NUM!</v>
      </c>
      <c r="O58" t="e">
        <f>関数!$C$5*(男子集計!E58-関数!$D$5)^関数!$E$5</f>
        <v>#NUM!</v>
      </c>
      <c r="P58">
        <f>関数!$C$6*(関数!$D$6-男子集計!J58)^関数!$E$6</f>
        <v>3446.9775986255891</v>
      </c>
      <c r="R58">
        <f t="shared" si="5"/>
        <v>4823</v>
      </c>
      <c r="S58">
        <f t="shared" si="6"/>
        <v>3958</v>
      </c>
      <c r="T58" t="e">
        <f t="shared" si="7"/>
        <v>#NUM!</v>
      </c>
      <c r="U58" t="e">
        <f t="shared" si="8"/>
        <v>#NUM!</v>
      </c>
      <c r="V58">
        <f t="shared" si="9"/>
        <v>3446</v>
      </c>
    </row>
    <row r="59" spans="1:22" x14ac:dyDescent="0.7">
      <c r="A59">
        <v>58</v>
      </c>
      <c r="B59">
        <f>入力シート!H64*0.01</f>
        <v>0</v>
      </c>
      <c r="C59">
        <f>入力シート!J64*0.01</f>
        <v>0</v>
      </c>
      <c r="D59">
        <f>入力シート!L64</f>
        <v>0</v>
      </c>
      <c r="E59">
        <f>入力シート!N64*0.01</f>
        <v>0</v>
      </c>
      <c r="F59">
        <f>入力シート!P64</f>
        <v>0</v>
      </c>
      <c r="G59" s="4" t="str">
        <f t="shared" si="1"/>
        <v>0</v>
      </c>
      <c r="H59" s="4" t="str">
        <f t="shared" si="2"/>
        <v>0</v>
      </c>
      <c r="I59" s="4">
        <f t="shared" si="3"/>
        <v>0</v>
      </c>
      <c r="J59" s="4">
        <f t="shared" si="4"/>
        <v>0</v>
      </c>
      <c r="L59">
        <f>関数!$C$2*(関数!$D$2-男子集計!B59)^関数!$E$2</f>
        <v>4823.9565524091004</v>
      </c>
      <c r="M59">
        <f>関数!$C$3*(関数!$D$3-男子集計!C59)^関数!$E$3</f>
        <v>3958.7408188042787</v>
      </c>
      <c r="N59" t="e">
        <f>関数!$C$4*(男子集計!D59-関数!$D$4)^関数!$E$4</f>
        <v>#NUM!</v>
      </c>
      <c r="O59" t="e">
        <f>関数!$C$5*(男子集計!E59-関数!$D$5)^関数!$E$5</f>
        <v>#NUM!</v>
      </c>
      <c r="P59">
        <f>関数!$C$6*(関数!$D$6-男子集計!J59)^関数!$E$6</f>
        <v>3446.9775986255891</v>
      </c>
      <c r="R59">
        <f t="shared" si="5"/>
        <v>4823</v>
      </c>
      <c r="S59">
        <f t="shared" si="6"/>
        <v>3958</v>
      </c>
      <c r="T59" t="e">
        <f t="shared" si="7"/>
        <v>#NUM!</v>
      </c>
      <c r="U59" t="e">
        <f t="shared" si="8"/>
        <v>#NUM!</v>
      </c>
      <c r="V59">
        <f t="shared" si="9"/>
        <v>3446</v>
      </c>
    </row>
    <row r="60" spans="1:22" x14ac:dyDescent="0.7">
      <c r="A60">
        <v>59</v>
      </c>
      <c r="B60">
        <f>入力シート!H65*0.01</f>
        <v>0</v>
      </c>
      <c r="C60">
        <f>入力シート!J65*0.01</f>
        <v>0</v>
      </c>
      <c r="D60">
        <f>入力シート!L65</f>
        <v>0</v>
      </c>
      <c r="E60">
        <f>入力シート!N65*0.01</f>
        <v>0</v>
      </c>
      <c r="F60">
        <f>入力シート!P65</f>
        <v>0</v>
      </c>
      <c r="G60" s="4" t="str">
        <f t="shared" si="1"/>
        <v>0</v>
      </c>
      <c r="H60" s="4" t="str">
        <f t="shared" si="2"/>
        <v>0</v>
      </c>
      <c r="I60" s="4">
        <f t="shared" si="3"/>
        <v>0</v>
      </c>
      <c r="J60" s="4">
        <f t="shared" si="4"/>
        <v>0</v>
      </c>
      <c r="L60">
        <f>関数!$C$2*(関数!$D$2-男子集計!B60)^関数!$E$2</f>
        <v>4823.9565524091004</v>
      </c>
      <c r="M60">
        <f>関数!$C$3*(関数!$D$3-男子集計!C60)^関数!$E$3</f>
        <v>3958.7408188042787</v>
      </c>
      <c r="N60" t="e">
        <f>関数!$C$4*(男子集計!D60-関数!$D$4)^関数!$E$4</f>
        <v>#NUM!</v>
      </c>
      <c r="O60" t="e">
        <f>関数!$C$5*(男子集計!E60-関数!$D$5)^関数!$E$5</f>
        <v>#NUM!</v>
      </c>
      <c r="P60">
        <f>関数!$C$6*(関数!$D$6-男子集計!J60)^関数!$E$6</f>
        <v>3446.9775986255891</v>
      </c>
      <c r="R60">
        <f t="shared" si="5"/>
        <v>4823</v>
      </c>
      <c r="S60">
        <f t="shared" si="6"/>
        <v>3958</v>
      </c>
      <c r="T60" t="e">
        <f t="shared" si="7"/>
        <v>#NUM!</v>
      </c>
      <c r="U60" t="e">
        <f t="shared" si="8"/>
        <v>#NUM!</v>
      </c>
      <c r="V60">
        <f t="shared" si="9"/>
        <v>3446</v>
      </c>
    </row>
    <row r="61" spans="1:22" x14ac:dyDescent="0.7">
      <c r="A61">
        <v>60</v>
      </c>
      <c r="B61">
        <f>入力シート!H66*0.01</f>
        <v>0</v>
      </c>
      <c r="C61">
        <f>入力シート!J66*0.01</f>
        <v>0</v>
      </c>
      <c r="D61">
        <f>入力シート!L66</f>
        <v>0</v>
      </c>
      <c r="E61">
        <f>入力シート!N66*0.01</f>
        <v>0</v>
      </c>
      <c r="F61">
        <f>入力シート!P66</f>
        <v>0</v>
      </c>
      <c r="G61" s="4" t="str">
        <f t="shared" si="1"/>
        <v>0</v>
      </c>
      <c r="H61" s="4" t="str">
        <f t="shared" si="2"/>
        <v>0</v>
      </c>
      <c r="I61" s="4">
        <f t="shared" si="3"/>
        <v>0</v>
      </c>
      <c r="J61" s="4">
        <f t="shared" si="4"/>
        <v>0</v>
      </c>
      <c r="L61">
        <f>関数!$C$2*(関数!$D$2-男子集計!B61)^関数!$E$2</f>
        <v>4823.9565524091004</v>
      </c>
      <c r="M61">
        <f>関数!$C$3*(関数!$D$3-男子集計!C61)^関数!$E$3</f>
        <v>3958.7408188042787</v>
      </c>
      <c r="N61" t="e">
        <f>関数!$C$4*(男子集計!D61-関数!$D$4)^関数!$E$4</f>
        <v>#NUM!</v>
      </c>
      <c r="O61" t="e">
        <f>関数!$C$5*(男子集計!E61-関数!$D$5)^関数!$E$5</f>
        <v>#NUM!</v>
      </c>
      <c r="P61">
        <f>関数!$C$6*(関数!$D$6-男子集計!J61)^関数!$E$6</f>
        <v>3446.9775986255891</v>
      </c>
      <c r="R61">
        <f t="shared" si="5"/>
        <v>4823</v>
      </c>
      <c r="S61">
        <f t="shared" si="6"/>
        <v>3958</v>
      </c>
      <c r="T61" t="e">
        <f t="shared" si="7"/>
        <v>#NUM!</v>
      </c>
      <c r="U61" t="e">
        <f t="shared" si="8"/>
        <v>#NUM!</v>
      </c>
      <c r="V61">
        <f t="shared" si="9"/>
        <v>3446</v>
      </c>
    </row>
    <row r="62" spans="1:22" x14ac:dyDescent="0.7">
      <c r="A62">
        <v>61</v>
      </c>
      <c r="B62">
        <f>入力シート!H67*0.01</f>
        <v>0</v>
      </c>
      <c r="C62">
        <f>入力シート!J67*0.01</f>
        <v>0</v>
      </c>
      <c r="D62">
        <f>入力シート!L67</f>
        <v>0</v>
      </c>
      <c r="E62">
        <f>入力シート!N67*0.01</f>
        <v>0</v>
      </c>
      <c r="F62">
        <f>入力シート!P67</f>
        <v>0</v>
      </c>
      <c r="G62" s="4" t="str">
        <f t="shared" si="1"/>
        <v>0</v>
      </c>
      <c r="H62" s="4" t="str">
        <f t="shared" si="2"/>
        <v>0</v>
      </c>
      <c r="I62" s="4">
        <f t="shared" si="3"/>
        <v>0</v>
      </c>
      <c r="J62" s="4">
        <f t="shared" si="4"/>
        <v>0</v>
      </c>
      <c r="L62">
        <f>関数!$C$2*(関数!$D$2-男子集計!B62)^関数!$E$2</f>
        <v>4823.9565524091004</v>
      </c>
      <c r="M62">
        <f>関数!$C$3*(関数!$D$3-男子集計!C62)^関数!$E$3</f>
        <v>3958.7408188042787</v>
      </c>
      <c r="N62" t="e">
        <f>関数!$C$4*(男子集計!D62-関数!$D$4)^関数!$E$4</f>
        <v>#NUM!</v>
      </c>
      <c r="O62" t="e">
        <f>関数!$C$5*(男子集計!E62-関数!$D$5)^関数!$E$5</f>
        <v>#NUM!</v>
      </c>
      <c r="P62">
        <f>関数!$C$6*(関数!$D$6-男子集計!J62)^関数!$E$6</f>
        <v>3446.9775986255891</v>
      </c>
      <c r="R62">
        <f t="shared" si="5"/>
        <v>4823</v>
      </c>
      <c r="S62">
        <f t="shared" si="6"/>
        <v>3958</v>
      </c>
      <c r="T62" t="e">
        <f t="shared" si="7"/>
        <v>#NUM!</v>
      </c>
      <c r="U62" t="e">
        <f t="shared" si="8"/>
        <v>#NUM!</v>
      </c>
      <c r="V62">
        <f t="shared" si="9"/>
        <v>3446</v>
      </c>
    </row>
    <row r="63" spans="1:22" x14ac:dyDescent="0.7">
      <c r="A63">
        <v>62</v>
      </c>
      <c r="B63">
        <f>入力シート!H68*0.01</f>
        <v>0</v>
      </c>
      <c r="C63">
        <f>入力シート!J68*0.01</f>
        <v>0</v>
      </c>
      <c r="D63">
        <f>入力シート!L68</f>
        <v>0</v>
      </c>
      <c r="E63">
        <f>入力シート!N68*0.01</f>
        <v>0</v>
      </c>
      <c r="F63">
        <f>入力シート!P68</f>
        <v>0</v>
      </c>
      <c r="G63" s="4" t="str">
        <f t="shared" si="1"/>
        <v>0</v>
      </c>
      <c r="H63" s="4" t="str">
        <f t="shared" si="2"/>
        <v>0</v>
      </c>
      <c r="I63" s="4">
        <f t="shared" si="3"/>
        <v>0</v>
      </c>
      <c r="J63" s="4">
        <f t="shared" si="4"/>
        <v>0</v>
      </c>
      <c r="L63">
        <f>関数!$C$2*(関数!$D$2-男子集計!B63)^関数!$E$2</f>
        <v>4823.9565524091004</v>
      </c>
      <c r="M63">
        <f>関数!$C$3*(関数!$D$3-男子集計!C63)^関数!$E$3</f>
        <v>3958.7408188042787</v>
      </c>
      <c r="N63" t="e">
        <f>関数!$C$4*(男子集計!D63-関数!$D$4)^関数!$E$4</f>
        <v>#NUM!</v>
      </c>
      <c r="O63" t="e">
        <f>関数!$C$5*(男子集計!E63-関数!$D$5)^関数!$E$5</f>
        <v>#NUM!</v>
      </c>
      <c r="P63">
        <f>関数!$C$6*(関数!$D$6-男子集計!J63)^関数!$E$6</f>
        <v>3446.9775986255891</v>
      </c>
      <c r="R63">
        <f t="shared" si="5"/>
        <v>4823</v>
      </c>
      <c r="S63">
        <f t="shared" si="6"/>
        <v>3958</v>
      </c>
      <c r="T63" t="e">
        <f t="shared" si="7"/>
        <v>#NUM!</v>
      </c>
      <c r="U63" t="e">
        <f t="shared" si="8"/>
        <v>#NUM!</v>
      </c>
      <c r="V63">
        <f t="shared" si="9"/>
        <v>3446</v>
      </c>
    </row>
    <row r="64" spans="1:22" x14ac:dyDescent="0.7">
      <c r="A64">
        <v>63</v>
      </c>
      <c r="B64">
        <f>入力シート!H69*0.01</f>
        <v>0</v>
      </c>
      <c r="C64">
        <f>入力シート!J69*0.01</f>
        <v>0</v>
      </c>
      <c r="D64">
        <f>入力シート!L69</f>
        <v>0</v>
      </c>
      <c r="E64">
        <f>入力シート!N69*0.01</f>
        <v>0</v>
      </c>
      <c r="F64">
        <f>入力シート!P69</f>
        <v>0</v>
      </c>
      <c r="G64" s="4" t="str">
        <f t="shared" si="1"/>
        <v>0</v>
      </c>
      <c r="H64" s="4" t="str">
        <f t="shared" si="2"/>
        <v>0</v>
      </c>
      <c r="I64" s="4">
        <f t="shared" si="3"/>
        <v>0</v>
      </c>
      <c r="J64" s="4">
        <f t="shared" si="4"/>
        <v>0</v>
      </c>
      <c r="L64">
        <f>関数!$C$2*(関数!$D$2-男子集計!B64)^関数!$E$2</f>
        <v>4823.9565524091004</v>
      </c>
      <c r="M64">
        <f>関数!$C$3*(関数!$D$3-男子集計!C64)^関数!$E$3</f>
        <v>3958.7408188042787</v>
      </c>
      <c r="N64" t="e">
        <f>関数!$C$4*(男子集計!D64-関数!$D$4)^関数!$E$4</f>
        <v>#NUM!</v>
      </c>
      <c r="O64" t="e">
        <f>関数!$C$5*(男子集計!E64-関数!$D$5)^関数!$E$5</f>
        <v>#NUM!</v>
      </c>
      <c r="P64">
        <f>関数!$C$6*(関数!$D$6-男子集計!J64)^関数!$E$6</f>
        <v>3446.9775986255891</v>
      </c>
      <c r="R64">
        <f t="shared" si="5"/>
        <v>4823</v>
      </c>
      <c r="S64">
        <f t="shared" si="6"/>
        <v>3958</v>
      </c>
      <c r="T64" t="e">
        <f t="shared" si="7"/>
        <v>#NUM!</v>
      </c>
      <c r="U64" t="e">
        <f t="shared" si="8"/>
        <v>#NUM!</v>
      </c>
      <c r="V64">
        <f t="shared" si="9"/>
        <v>3446</v>
      </c>
    </row>
    <row r="65" spans="1:22" x14ac:dyDescent="0.7">
      <c r="A65">
        <v>64</v>
      </c>
      <c r="B65">
        <f>入力シート!H70*0.01</f>
        <v>0</v>
      </c>
      <c r="C65">
        <f>入力シート!J70*0.01</f>
        <v>0</v>
      </c>
      <c r="D65">
        <f>入力シート!L70</f>
        <v>0</v>
      </c>
      <c r="E65">
        <f>入力シート!N70*0.01</f>
        <v>0</v>
      </c>
      <c r="F65">
        <f>入力シート!P70</f>
        <v>0</v>
      </c>
      <c r="G65" s="4" t="str">
        <f t="shared" si="1"/>
        <v>0</v>
      </c>
      <c r="H65" s="4" t="str">
        <f t="shared" si="2"/>
        <v>0</v>
      </c>
      <c r="I65" s="4">
        <f t="shared" si="3"/>
        <v>0</v>
      </c>
      <c r="J65" s="4">
        <f t="shared" si="4"/>
        <v>0</v>
      </c>
      <c r="L65">
        <f>関数!$C$2*(関数!$D$2-男子集計!B65)^関数!$E$2</f>
        <v>4823.9565524091004</v>
      </c>
      <c r="M65">
        <f>関数!$C$3*(関数!$D$3-男子集計!C65)^関数!$E$3</f>
        <v>3958.7408188042787</v>
      </c>
      <c r="N65" t="e">
        <f>関数!$C$4*(男子集計!D65-関数!$D$4)^関数!$E$4</f>
        <v>#NUM!</v>
      </c>
      <c r="O65" t="e">
        <f>関数!$C$5*(男子集計!E65-関数!$D$5)^関数!$E$5</f>
        <v>#NUM!</v>
      </c>
      <c r="P65">
        <f>関数!$C$6*(関数!$D$6-男子集計!J65)^関数!$E$6</f>
        <v>3446.9775986255891</v>
      </c>
      <c r="R65">
        <f t="shared" si="5"/>
        <v>4823</v>
      </c>
      <c r="S65">
        <f t="shared" si="6"/>
        <v>3958</v>
      </c>
      <c r="T65" t="e">
        <f t="shared" si="7"/>
        <v>#NUM!</v>
      </c>
      <c r="U65" t="e">
        <f t="shared" si="8"/>
        <v>#NUM!</v>
      </c>
      <c r="V65">
        <f t="shared" si="9"/>
        <v>3446</v>
      </c>
    </row>
    <row r="66" spans="1:22" x14ac:dyDescent="0.7">
      <c r="A66">
        <v>65</v>
      </c>
      <c r="B66">
        <f>入力シート!H71*0.01</f>
        <v>0</v>
      </c>
      <c r="C66">
        <f>入力シート!J71*0.01</f>
        <v>0</v>
      </c>
      <c r="D66">
        <f>入力シート!L71</f>
        <v>0</v>
      </c>
      <c r="E66">
        <f>入力シート!N71*0.01</f>
        <v>0</v>
      </c>
      <c r="F66">
        <f>入力シート!P71</f>
        <v>0</v>
      </c>
      <c r="G66" s="4" t="str">
        <f t="shared" si="1"/>
        <v>0</v>
      </c>
      <c r="H66" s="4" t="str">
        <f t="shared" si="2"/>
        <v>0</v>
      </c>
      <c r="I66" s="4">
        <f t="shared" si="3"/>
        <v>0</v>
      </c>
      <c r="J66" s="4">
        <f t="shared" si="4"/>
        <v>0</v>
      </c>
      <c r="L66">
        <f>関数!$C$2*(関数!$D$2-男子集計!B66)^関数!$E$2</f>
        <v>4823.9565524091004</v>
      </c>
      <c r="M66">
        <f>関数!$C$3*(関数!$D$3-男子集計!C66)^関数!$E$3</f>
        <v>3958.7408188042787</v>
      </c>
      <c r="N66" t="e">
        <f>関数!$C$4*(男子集計!D66-関数!$D$4)^関数!$E$4</f>
        <v>#NUM!</v>
      </c>
      <c r="O66" t="e">
        <f>関数!$C$5*(男子集計!E66-関数!$D$5)^関数!$E$5</f>
        <v>#NUM!</v>
      </c>
      <c r="P66">
        <f>関数!$C$6*(関数!$D$6-男子集計!J66)^関数!$E$6</f>
        <v>3446.9775986255891</v>
      </c>
      <c r="R66">
        <f t="shared" si="5"/>
        <v>4823</v>
      </c>
      <c r="S66">
        <f t="shared" si="6"/>
        <v>3958</v>
      </c>
      <c r="T66" t="e">
        <f t="shared" si="7"/>
        <v>#NUM!</v>
      </c>
      <c r="U66" t="e">
        <f t="shared" si="8"/>
        <v>#NUM!</v>
      </c>
      <c r="V66">
        <f t="shared" si="9"/>
        <v>3446</v>
      </c>
    </row>
    <row r="67" spans="1:22" x14ac:dyDescent="0.7">
      <c r="A67">
        <v>66</v>
      </c>
      <c r="B67">
        <f>入力シート!H72*0.01</f>
        <v>0</v>
      </c>
      <c r="C67">
        <f>入力シート!J72*0.01</f>
        <v>0</v>
      </c>
      <c r="D67">
        <f>入力シート!L72</f>
        <v>0</v>
      </c>
      <c r="E67">
        <f>入力シート!N72*0.01</f>
        <v>0</v>
      </c>
      <c r="F67">
        <f>入力シート!P72</f>
        <v>0</v>
      </c>
      <c r="G67" s="4" t="str">
        <f t="shared" ref="G67:G101" si="10">LEFT(F67,1)</f>
        <v>0</v>
      </c>
      <c r="H67" s="4" t="str">
        <f t="shared" ref="H67:H101" si="11">RIGHT(F67,4)</f>
        <v>0</v>
      </c>
      <c r="I67" s="4">
        <f t="shared" ref="I67:I101" si="12">H67*0.01</f>
        <v>0</v>
      </c>
      <c r="J67" s="4">
        <f t="shared" ref="J67:J101" si="13">G67*60+I67</f>
        <v>0</v>
      </c>
      <c r="L67">
        <f>関数!$C$2*(関数!$D$2-男子集計!B67)^関数!$E$2</f>
        <v>4823.9565524091004</v>
      </c>
      <c r="M67">
        <f>関数!$C$3*(関数!$D$3-男子集計!C67)^関数!$E$3</f>
        <v>3958.7408188042787</v>
      </c>
      <c r="N67" t="e">
        <f>関数!$C$4*(男子集計!D67-関数!$D$4)^関数!$E$4</f>
        <v>#NUM!</v>
      </c>
      <c r="O67" t="e">
        <f>関数!$C$5*(男子集計!E67-関数!$D$5)^関数!$E$5</f>
        <v>#NUM!</v>
      </c>
      <c r="P67">
        <f>関数!$C$6*(関数!$D$6-男子集計!J67)^関数!$E$6</f>
        <v>3446.9775986255891</v>
      </c>
      <c r="R67">
        <f t="shared" ref="R67:R101" si="14">ROUNDDOWN(L67,0)</f>
        <v>4823</v>
      </c>
      <c r="S67">
        <f t="shared" ref="S67:S101" si="15">ROUNDDOWN(M67,0)</f>
        <v>3958</v>
      </c>
      <c r="T67" t="e">
        <f t="shared" ref="T67:T101" si="16">ROUNDDOWN(N67,0)</f>
        <v>#NUM!</v>
      </c>
      <c r="U67" t="e">
        <f t="shared" ref="U67:U101" si="17">ROUNDDOWN(O67,0)</f>
        <v>#NUM!</v>
      </c>
      <c r="V67">
        <f t="shared" ref="V67:V101" si="18">ROUNDDOWN(P67,0)</f>
        <v>3446</v>
      </c>
    </row>
    <row r="68" spans="1:22" x14ac:dyDescent="0.7">
      <c r="A68">
        <v>67</v>
      </c>
      <c r="B68">
        <f>入力シート!H73*0.01</f>
        <v>0</v>
      </c>
      <c r="C68">
        <f>入力シート!J73*0.01</f>
        <v>0</v>
      </c>
      <c r="D68">
        <f>入力シート!L73</f>
        <v>0</v>
      </c>
      <c r="E68">
        <f>入力シート!N73*0.01</f>
        <v>0</v>
      </c>
      <c r="F68">
        <f>入力シート!P73</f>
        <v>0</v>
      </c>
      <c r="G68" s="4" t="str">
        <f t="shared" si="10"/>
        <v>0</v>
      </c>
      <c r="H68" s="4" t="str">
        <f t="shared" si="11"/>
        <v>0</v>
      </c>
      <c r="I68" s="4">
        <f t="shared" si="12"/>
        <v>0</v>
      </c>
      <c r="J68" s="4">
        <f t="shared" si="13"/>
        <v>0</v>
      </c>
      <c r="L68">
        <f>関数!$C$2*(関数!$D$2-男子集計!B68)^関数!$E$2</f>
        <v>4823.9565524091004</v>
      </c>
      <c r="M68">
        <f>関数!$C$3*(関数!$D$3-男子集計!C68)^関数!$E$3</f>
        <v>3958.7408188042787</v>
      </c>
      <c r="N68" t="e">
        <f>関数!$C$4*(男子集計!D68-関数!$D$4)^関数!$E$4</f>
        <v>#NUM!</v>
      </c>
      <c r="O68" t="e">
        <f>関数!$C$5*(男子集計!E68-関数!$D$5)^関数!$E$5</f>
        <v>#NUM!</v>
      </c>
      <c r="P68">
        <f>関数!$C$6*(関数!$D$6-男子集計!J68)^関数!$E$6</f>
        <v>3446.9775986255891</v>
      </c>
      <c r="R68">
        <f t="shared" si="14"/>
        <v>4823</v>
      </c>
      <c r="S68">
        <f t="shared" si="15"/>
        <v>3958</v>
      </c>
      <c r="T68" t="e">
        <f t="shared" si="16"/>
        <v>#NUM!</v>
      </c>
      <c r="U68" t="e">
        <f t="shared" si="17"/>
        <v>#NUM!</v>
      </c>
      <c r="V68">
        <f t="shared" si="18"/>
        <v>3446</v>
      </c>
    </row>
    <row r="69" spans="1:22" x14ac:dyDescent="0.7">
      <c r="A69">
        <v>68</v>
      </c>
      <c r="B69">
        <f>入力シート!H74*0.01</f>
        <v>0</v>
      </c>
      <c r="C69">
        <f>入力シート!J74*0.01</f>
        <v>0</v>
      </c>
      <c r="D69">
        <f>入力シート!L74</f>
        <v>0</v>
      </c>
      <c r="E69">
        <f>入力シート!N74*0.01</f>
        <v>0</v>
      </c>
      <c r="F69">
        <f>入力シート!P74</f>
        <v>0</v>
      </c>
      <c r="G69" s="4" t="str">
        <f t="shared" si="10"/>
        <v>0</v>
      </c>
      <c r="H69" s="4" t="str">
        <f t="shared" si="11"/>
        <v>0</v>
      </c>
      <c r="I69" s="4">
        <f t="shared" si="12"/>
        <v>0</v>
      </c>
      <c r="J69" s="4">
        <f t="shared" si="13"/>
        <v>0</v>
      </c>
      <c r="L69">
        <f>関数!$C$2*(関数!$D$2-男子集計!B69)^関数!$E$2</f>
        <v>4823.9565524091004</v>
      </c>
      <c r="M69">
        <f>関数!$C$3*(関数!$D$3-男子集計!C69)^関数!$E$3</f>
        <v>3958.7408188042787</v>
      </c>
      <c r="N69" t="e">
        <f>関数!$C$4*(男子集計!D69-関数!$D$4)^関数!$E$4</f>
        <v>#NUM!</v>
      </c>
      <c r="O69" t="e">
        <f>関数!$C$5*(男子集計!E69-関数!$D$5)^関数!$E$5</f>
        <v>#NUM!</v>
      </c>
      <c r="P69">
        <f>関数!$C$6*(関数!$D$6-男子集計!J69)^関数!$E$6</f>
        <v>3446.9775986255891</v>
      </c>
      <c r="R69">
        <f t="shared" si="14"/>
        <v>4823</v>
      </c>
      <c r="S69">
        <f t="shared" si="15"/>
        <v>3958</v>
      </c>
      <c r="T69" t="e">
        <f t="shared" si="16"/>
        <v>#NUM!</v>
      </c>
      <c r="U69" t="e">
        <f t="shared" si="17"/>
        <v>#NUM!</v>
      </c>
      <c r="V69">
        <f t="shared" si="18"/>
        <v>3446</v>
      </c>
    </row>
    <row r="70" spans="1:22" x14ac:dyDescent="0.7">
      <c r="A70">
        <v>69</v>
      </c>
      <c r="B70">
        <f>入力シート!H75*0.01</f>
        <v>0</v>
      </c>
      <c r="C70">
        <f>入力シート!J75*0.01</f>
        <v>0</v>
      </c>
      <c r="D70">
        <f>入力シート!L75</f>
        <v>0</v>
      </c>
      <c r="E70">
        <f>入力シート!N75*0.01</f>
        <v>0</v>
      </c>
      <c r="F70">
        <f>入力シート!P75</f>
        <v>0</v>
      </c>
      <c r="G70" s="4" t="str">
        <f t="shared" si="10"/>
        <v>0</v>
      </c>
      <c r="H70" s="4" t="str">
        <f t="shared" si="11"/>
        <v>0</v>
      </c>
      <c r="I70" s="4">
        <f t="shared" si="12"/>
        <v>0</v>
      </c>
      <c r="J70" s="4">
        <f t="shared" si="13"/>
        <v>0</v>
      </c>
      <c r="L70">
        <f>関数!$C$2*(関数!$D$2-男子集計!B70)^関数!$E$2</f>
        <v>4823.9565524091004</v>
      </c>
      <c r="M70">
        <f>関数!$C$3*(関数!$D$3-男子集計!C70)^関数!$E$3</f>
        <v>3958.7408188042787</v>
      </c>
      <c r="N70" t="e">
        <f>関数!$C$4*(男子集計!D70-関数!$D$4)^関数!$E$4</f>
        <v>#NUM!</v>
      </c>
      <c r="O70" t="e">
        <f>関数!$C$5*(男子集計!E70-関数!$D$5)^関数!$E$5</f>
        <v>#NUM!</v>
      </c>
      <c r="P70">
        <f>関数!$C$6*(関数!$D$6-男子集計!J70)^関数!$E$6</f>
        <v>3446.9775986255891</v>
      </c>
      <c r="R70">
        <f t="shared" si="14"/>
        <v>4823</v>
      </c>
      <c r="S70">
        <f t="shared" si="15"/>
        <v>3958</v>
      </c>
      <c r="T70" t="e">
        <f t="shared" si="16"/>
        <v>#NUM!</v>
      </c>
      <c r="U70" t="e">
        <f t="shared" si="17"/>
        <v>#NUM!</v>
      </c>
      <c r="V70">
        <f t="shared" si="18"/>
        <v>3446</v>
      </c>
    </row>
    <row r="71" spans="1:22" x14ac:dyDescent="0.7">
      <c r="A71">
        <v>70</v>
      </c>
      <c r="B71">
        <f>入力シート!H76*0.01</f>
        <v>0</v>
      </c>
      <c r="C71">
        <f>入力シート!J76*0.01</f>
        <v>0</v>
      </c>
      <c r="D71">
        <f>入力シート!L76</f>
        <v>0</v>
      </c>
      <c r="E71">
        <f>入力シート!N76*0.01</f>
        <v>0</v>
      </c>
      <c r="F71">
        <f>入力シート!P76</f>
        <v>0</v>
      </c>
      <c r="G71" s="4" t="str">
        <f t="shared" si="10"/>
        <v>0</v>
      </c>
      <c r="H71" s="4" t="str">
        <f t="shared" si="11"/>
        <v>0</v>
      </c>
      <c r="I71" s="4">
        <f t="shared" si="12"/>
        <v>0</v>
      </c>
      <c r="J71" s="4">
        <f t="shared" si="13"/>
        <v>0</v>
      </c>
      <c r="L71">
        <f>関数!$C$2*(関数!$D$2-男子集計!B71)^関数!$E$2</f>
        <v>4823.9565524091004</v>
      </c>
      <c r="M71">
        <f>関数!$C$3*(関数!$D$3-男子集計!C71)^関数!$E$3</f>
        <v>3958.7408188042787</v>
      </c>
      <c r="N71" t="e">
        <f>関数!$C$4*(男子集計!D71-関数!$D$4)^関数!$E$4</f>
        <v>#NUM!</v>
      </c>
      <c r="O71" t="e">
        <f>関数!$C$5*(男子集計!E71-関数!$D$5)^関数!$E$5</f>
        <v>#NUM!</v>
      </c>
      <c r="P71">
        <f>関数!$C$6*(関数!$D$6-男子集計!J71)^関数!$E$6</f>
        <v>3446.9775986255891</v>
      </c>
      <c r="R71">
        <f t="shared" si="14"/>
        <v>4823</v>
      </c>
      <c r="S71">
        <f t="shared" si="15"/>
        <v>3958</v>
      </c>
      <c r="T71" t="e">
        <f t="shared" si="16"/>
        <v>#NUM!</v>
      </c>
      <c r="U71" t="e">
        <f t="shared" si="17"/>
        <v>#NUM!</v>
      </c>
      <c r="V71">
        <f t="shared" si="18"/>
        <v>3446</v>
      </c>
    </row>
    <row r="72" spans="1:22" x14ac:dyDescent="0.7">
      <c r="A72">
        <v>71</v>
      </c>
      <c r="B72">
        <f>入力シート!H77*0.01</f>
        <v>0</v>
      </c>
      <c r="C72">
        <f>入力シート!J77*0.01</f>
        <v>0</v>
      </c>
      <c r="D72">
        <f>入力シート!L77</f>
        <v>0</v>
      </c>
      <c r="E72">
        <f>入力シート!N77*0.01</f>
        <v>0</v>
      </c>
      <c r="F72">
        <f>入力シート!P77</f>
        <v>0</v>
      </c>
      <c r="G72" s="4" t="str">
        <f t="shared" si="10"/>
        <v>0</v>
      </c>
      <c r="H72" s="4" t="str">
        <f t="shared" si="11"/>
        <v>0</v>
      </c>
      <c r="I72" s="4">
        <f t="shared" si="12"/>
        <v>0</v>
      </c>
      <c r="J72" s="4">
        <f t="shared" si="13"/>
        <v>0</v>
      </c>
      <c r="L72">
        <f>関数!$C$2*(関数!$D$2-男子集計!B72)^関数!$E$2</f>
        <v>4823.9565524091004</v>
      </c>
      <c r="M72">
        <f>関数!$C$3*(関数!$D$3-男子集計!C72)^関数!$E$3</f>
        <v>3958.7408188042787</v>
      </c>
      <c r="N72" t="e">
        <f>関数!$C$4*(男子集計!D72-関数!$D$4)^関数!$E$4</f>
        <v>#NUM!</v>
      </c>
      <c r="O72" t="e">
        <f>関数!$C$5*(男子集計!E72-関数!$D$5)^関数!$E$5</f>
        <v>#NUM!</v>
      </c>
      <c r="P72">
        <f>関数!$C$6*(関数!$D$6-男子集計!J72)^関数!$E$6</f>
        <v>3446.9775986255891</v>
      </c>
      <c r="R72">
        <f t="shared" si="14"/>
        <v>4823</v>
      </c>
      <c r="S72">
        <f t="shared" si="15"/>
        <v>3958</v>
      </c>
      <c r="T72" t="e">
        <f t="shared" si="16"/>
        <v>#NUM!</v>
      </c>
      <c r="U72" t="e">
        <f t="shared" si="17"/>
        <v>#NUM!</v>
      </c>
      <c r="V72">
        <f t="shared" si="18"/>
        <v>3446</v>
      </c>
    </row>
    <row r="73" spans="1:22" x14ac:dyDescent="0.7">
      <c r="A73">
        <v>72</v>
      </c>
      <c r="B73">
        <f>入力シート!H78*0.01</f>
        <v>0</v>
      </c>
      <c r="C73">
        <f>入力シート!J78*0.01</f>
        <v>0</v>
      </c>
      <c r="D73">
        <f>入力シート!L78</f>
        <v>0</v>
      </c>
      <c r="E73">
        <f>入力シート!N78*0.01</f>
        <v>0</v>
      </c>
      <c r="F73">
        <f>入力シート!P78</f>
        <v>0</v>
      </c>
      <c r="G73" s="4" t="str">
        <f t="shared" si="10"/>
        <v>0</v>
      </c>
      <c r="H73" s="4" t="str">
        <f t="shared" si="11"/>
        <v>0</v>
      </c>
      <c r="I73" s="4">
        <f t="shared" si="12"/>
        <v>0</v>
      </c>
      <c r="J73" s="4">
        <f t="shared" si="13"/>
        <v>0</v>
      </c>
      <c r="L73">
        <f>関数!$C$2*(関数!$D$2-男子集計!B73)^関数!$E$2</f>
        <v>4823.9565524091004</v>
      </c>
      <c r="M73">
        <f>関数!$C$3*(関数!$D$3-男子集計!C73)^関数!$E$3</f>
        <v>3958.7408188042787</v>
      </c>
      <c r="N73" t="e">
        <f>関数!$C$4*(男子集計!D73-関数!$D$4)^関数!$E$4</f>
        <v>#NUM!</v>
      </c>
      <c r="O73" t="e">
        <f>関数!$C$5*(男子集計!E73-関数!$D$5)^関数!$E$5</f>
        <v>#NUM!</v>
      </c>
      <c r="P73">
        <f>関数!$C$6*(関数!$D$6-男子集計!J73)^関数!$E$6</f>
        <v>3446.9775986255891</v>
      </c>
      <c r="R73">
        <f t="shared" si="14"/>
        <v>4823</v>
      </c>
      <c r="S73">
        <f t="shared" si="15"/>
        <v>3958</v>
      </c>
      <c r="T73" t="e">
        <f t="shared" si="16"/>
        <v>#NUM!</v>
      </c>
      <c r="U73" t="e">
        <f t="shared" si="17"/>
        <v>#NUM!</v>
      </c>
      <c r="V73">
        <f t="shared" si="18"/>
        <v>3446</v>
      </c>
    </row>
    <row r="74" spans="1:22" x14ac:dyDescent="0.7">
      <c r="A74">
        <v>73</v>
      </c>
      <c r="B74">
        <f>入力シート!H79*0.01</f>
        <v>0</v>
      </c>
      <c r="C74">
        <f>入力シート!J79*0.01</f>
        <v>0</v>
      </c>
      <c r="D74">
        <f>入力シート!L79</f>
        <v>0</v>
      </c>
      <c r="E74">
        <f>入力シート!N79*0.01</f>
        <v>0</v>
      </c>
      <c r="F74">
        <f>入力シート!P79</f>
        <v>0</v>
      </c>
      <c r="G74" s="4" t="str">
        <f t="shared" si="10"/>
        <v>0</v>
      </c>
      <c r="H74" s="4" t="str">
        <f t="shared" si="11"/>
        <v>0</v>
      </c>
      <c r="I74" s="4">
        <f t="shared" si="12"/>
        <v>0</v>
      </c>
      <c r="J74" s="4">
        <f t="shared" si="13"/>
        <v>0</v>
      </c>
      <c r="L74">
        <f>関数!$C$2*(関数!$D$2-男子集計!B74)^関数!$E$2</f>
        <v>4823.9565524091004</v>
      </c>
      <c r="M74">
        <f>関数!$C$3*(関数!$D$3-男子集計!C74)^関数!$E$3</f>
        <v>3958.7408188042787</v>
      </c>
      <c r="N74" t="e">
        <f>関数!$C$4*(男子集計!D74-関数!$D$4)^関数!$E$4</f>
        <v>#NUM!</v>
      </c>
      <c r="O74" t="e">
        <f>関数!$C$5*(男子集計!E74-関数!$D$5)^関数!$E$5</f>
        <v>#NUM!</v>
      </c>
      <c r="P74">
        <f>関数!$C$6*(関数!$D$6-男子集計!J74)^関数!$E$6</f>
        <v>3446.9775986255891</v>
      </c>
      <c r="R74">
        <f t="shared" si="14"/>
        <v>4823</v>
      </c>
      <c r="S74">
        <f t="shared" si="15"/>
        <v>3958</v>
      </c>
      <c r="T74" t="e">
        <f t="shared" si="16"/>
        <v>#NUM!</v>
      </c>
      <c r="U74" t="e">
        <f t="shared" si="17"/>
        <v>#NUM!</v>
      </c>
      <c r="V74">
        <f t="shared" si="18"/>
        <v>3446</v>
      </c>
    </row>
    <row r="75" spans="1:22" x14ac:dyDescent="0.7">
      <c r="A75">
        <v>74</v>
      </c>
      <c r="B75">
        <f>入力シート!H80*0.01</f>
        <v>0</v>
      </c>
      <c r="C75">
        <f>入力シート!J80*0.01</f>
        <v>0</v>
      </c>
      <c r="D75">
        <f>入力シート!L80</f>
        <v>0</v>
      </c>
      <c r="E75">
        <f>入力シート!N80*0.01</f>
        <v>0</v>
      </c>
      <c r="F75">
        <f>入力シート!P80</f>
        <v>0</v>
      </c>
      <c r="G75" s="4" t="str">
        <f t="shared" si="10"/>
        <v>0</v>
      </c>
      <c r="H75" s="4" t="str">
        <f t="shared" si="11"/>
        <v>0</v>
      </c>
      <c r="I75" s="4">
        <f t="shared" si="12"/>
        <v>0</v>
      </c>
      <c r="J75" s="4">
        <f t="shared" si="13"/>
        <v>0</v>
      </c>
      <c r="L75">
        <f>関数!$C$2*(関数!$D$2-男子集計!B75)^関数!$E$2</f>
        <v>4823.9565524091004</v>
      </c>
      <c r="M75">
        <f>関数!$C$3*(関数!$D$3-男子集計!C75)^関数!$E$3</f>
        <v>3958.7408188042787</v>
      </c>
      <c r="N75" t="e">
        <f>関数!$C$4*(男子集計!D75-関数!$D$4)^関数!$E$4</f>
        <v>#NUM!</v>
      </c>
      <c r="O75" t="e">
        <f>関数!$C$5*(男子集計!E75-関数!$D$5)^関数!$E$5</f>
        <v>#NUM!</v>
      </c>
      <c r="P75">
        <f>関数!$C$6*(関数!$D$6-男子集計!J75)^関数!$E$6</f>
        <v>3446.9775986255891</v>
      </c>
      <c r="R75">
        <f t="shared" si="14"/>
        <v>4823</v>
      </c>
      <c r="S75">
        <f t="shared" si="15"/>
        <v>3958</v>
      </c>
      <c r="T75" t="e">
        <f t="shared" si="16"/>
        <v>#NUM!</v>
      </c>
      <c r="U75" t="e">
        <f t="shared" si="17"/>
        <v>#NUM!</v>
      </c>
      <c r="V75">
        <f t="shared" si="18"/>
        <v>3446</v>
      </c>
    </row>
    <row r="76" spans="1:22" x14ac:dyDescent="0.7">
      <c r="A76">
        <v>75</v>
      </c>
      <c r="B76">
        <f>入力シート!H81*0.01</f>
        <v>0</v>
      </c>
      <c r="C76">
        <f>入力シート!J81*0.01</f>
        <v>0</v>
      </c>
      <c r="D76">
        <f>入力シート!L81</f>
        <v>0</v>
      </c>
      <c r="E76">
        <f>入力シート!N81*0.01</f>
        <v>0</v>
      </c>
      <c r="F76">
        <f>入力シート!P81</f>
        <v>0</v>
      </c>
      <c r="G76" s="4" t="str">
        <f t="shared" si="10"/>
        <v>0</v>
      </c>
      <c r="H76" s="4" t="str">
        <f t="shared" si="11"/>
        <v>0</v>
      </c>
      <c r="I76" s="4">
        <f t="shared" si="12"/>
        <v>0</v>
      </c>
      <c r="J76" s="4">
        <f t="shared" si="13"/>
        <v>0</v>
      </c>
      <c r="L76">
        <f>関数!$C$2*(関数!$D$2-男子集計!B76)^関数!$E$2</f>
        <v>4823.9565524091004</v>
      </c>
      <c r="M76">
        <f>関数!$C$3*(関数!$D$3-男子集計!C76)^関数!$E$3</f>
        <v>3958.7408188042787</v>
      </c>
      <c r="N76" t="e">
        <f>関数!$C$4*(男子集計!D76-関数!$D$4)^関数!$E$4</f>
        <v>#NUM!</v>
      </c>
      <c r="O76" t="e">
        <f>関数!$C$5*(男子集計!E76-関数!$D$5)^関数!$E$5</f>
        <v>#NUM!</v>
      </c>
      <c r="P76">
        <f>関数!$C$6*(関数!$D$6-男子集計!J76)^関数!$E$6</f>
        <v>3446.9775986255891</v>
      </c>
      <c r="R76">
        <f t="shared" si="14"/>
        <v>4823</v>
      </c>
      <c r="S76">
        <f t="shared" si="15"/>
        <v>3958</v>
      </c>
      <c r="T76" t="e">
        <f t="shared" si="16"/>
        <v>#NUM!</v>
      </c>
      <c r="U76" t="e">
        <f t="shared" si="17"/>
        <v>#NUM!</v>
      </c>
      <c r="V76">
        <f t="shared" si="18"/>
        <v>3446</v>
      </c>
    </row>
    <row r="77" spans="1:22" x14ac:dyDescent="0.7">
      <c r="A77">
        <v>76</v>
      </c>
      <c r="B77">
        <f>入力シート!H82*0.01</f>
        <v>0</v>
      </c>
      <c r="C77">
        <f>入力シート!J82*0.01</f>
        <v>0</v>
      </c>
      <c r="D77">
        <f>入力シート!L82</f>
        <v>0</v>
      </c>
      <c r="E77">
        <f>入力シート!N82*0.01</f>
        <v>0</v>
      </c>
      <c r="F77">
        <f>入力シート!P82</f>
        <v>0</v>
      </c>
      <c r="G77" s="4" t="str">
        <f t="shared" si="10"/>
        <v>0</v>
      </c>
      <c r="H77" s="4" t="str">
        <f t="shared" si="11"/>
        <v>0</v>
      </c>
      <c r="I77" s="4">
        <f t="shared" si="12"/>
        <v>0</v>
      </c>
      <c r="J77" s="4">
        <f t="shared" si="13"/>
        <v>0</v>
      </c>
      <c r="L77">
        <f>関数!$C$2*(関数!$D$2-男子集計!B77)^関数!$E$2</f>
        <v>4823.9565524091004</v>
      </c>
      <c r="M77">
        <f>関数!$C$3*(関数!$D$3-男子集計!C77)^関数!$E$3</f>
        <v>3958.7408188042787</v>
      </c>
      <c r="N77" t="e">
        <f>関数!$C$4*(男子集計!D77-関数!$D$4)^関数!$E$4</f>
        <v>#NUM!</v>
      </c>
      <c r="O77" t="e">
        <f>関数!$C$5*(男子集計!E77-関数!$D$5)^関数!$E$5</f>
        <v>#NUM!</v>
      </c>
      <c r="P77">
        <f>関数!$C$6*(関数!$D$6-男子集計!J77)^関数!$E$6</f>
        <v>3446.9775986255891</v>
      </c>
      <c r="R77">
        <f t="shared" si="14"/>
        <v>4823</v>
      </c>
      <c r="S77">
        <f t="shared" si="15"/>
        <v>3958</v>
      </c>
      <c r="T77" t="e">
        <f t="shared" si="16"/>
        <v>#NUM!</v>
      </c>
      <c r="U77" t="e">
        <f t="shared" si="17"/>
        <v>#NUM!</v>
      </c>
      <c r="V77">
        <f t="shared" si="18"/>
        <v>3446</v>
      </c>
    </row>
    <row r="78" spans="1:22" x14ac:dyDescent="0.7">
      <c r="A78">
        <v>77</v>
      </c>
      <c r="B78">
        <f>入力シート!H83*0.01</f>
        <v>0</v>
      </c>
      <c r="C78">
        <f>入力シート!J83*0.01</f>
        <v>0</v>
      </c>
      <c r="D78">
        <f>入力シート!L83</f>
        <v>0</v>
      </c>
      <c r="E78">
        <f>入力シート!N83*0.01</f>
        <v>0</v>
      </c>
      <c r="F78">
        <f>入力シート!P83</f>
        <v>0</v>
      </c>
      <c r="G78" s="4" t="str">
        <f t="shared" si="10"/>
        <v>0</v>
      </c>
      <c r="H78" s="4" t="str">
        <f t="shared" si="11"/>
        <v>0</v>
      </c>
      <c r="I78" s="4">
        <f t="shared" si="12"/>
        <v>0</v>
      </c>
      <c r="J78" s="4">
        <f t="shared" si="13"/>
        <v>0</v>
      </c>
      <c r="L78">
        <f>関数!$C$2*(関数!$D$2-男子集計!B78)^関数!$E$2</f>
        <v>4823.9565524091004</v>
      </c>
      <c r="M78">
        <f>関数!$C$3*(関数!$D$3-男子集計!C78)^関数!$E$3</f>
        <v>3958.7408188042787</v>
      </c>
      <c r="N78" t="e">
        <f>関数!$C$4*(男子集計!D78-関数!$D$4)^関数!$E$4</f>
        <v>#NUM!</v>
      </c>
      <c r="O78" t="e">
        <f>関数!$C$5*(男子集計!E78-関数!$D$5)^関数!$E$5</f>
        <v>#NUM!</v>
      </c>
      <c r="P78">
        <f>関数!$C$6*(関数!$D$6-男子集計!J78)^関数!$E$6</f>
        <v>3446.9775986255891</v>
      </c>
      <c r="R78">
        <f t="shared" si="14"/>
        <v>4823</v>
      </c>
      <c r="S78">
        <f t="shared" si="15"/>
        <v>3958</v>
      </c>
      <c r="T78" t="e">
        <f t="shared" si="16"/>
        <v>#NUM!</v>
      </c>
      <c r="U78" t="e">
        <f t="shared" si="17"/>
        <v>#NUM!</v>
      </c>
      <c r="V78">
        <f t="shared" si="18"/>
        <v>3446</v>
      </c>
    </row>
    <row r="79" spans="1:22" x14ac:dyDescent="0.7">
      <c r="A79">
        <v>78</v>
      </c>
      <c r="B79">
        <f>入力シート!H84*0.01</f>
        <v>0</v>
      </c>
      <c r="C79">
        <f>入力シート!J84*0.01</f>
        <v>0</v>
      </c>
      <c r="D79">
        <f>入力シート!L84</f>
        <v>0</v>
      </c>
      <c r="E79">
        <f>入力シート!N84*0.01</f>
        <v>0</v>
      </c>
      <c r="F79">
        <f>入力シート!P84</f>
        <v>0</v>
      </c>
      <c r="G79" s="4" t="str">
        <f t="shared" si="10"/>
        <v>0</v>
      </c>
      <c r="H79" s="4" t="str">
        <f t="shared" si="11"/>
        <v>0</v>
      </c>
      <c r="I79" s="4">
        <f t="shared" si="12"/>
        <v>0</v>
      </c>
      <c r="J79" s="4">
        <f t="shared" si="13"/>
        <v>0</v>
      </c>
      <c r="L79">
        <f>関数!$C$2*(関数!$D$2-男子集計!B79)^関数!$E$2</f>
        <v>4823.9565524091004</v>
      </c>
      <c r="M79">
        <f>関数!$C$3*(関数!$D$3-男子集計!C79)^関数!$E$3</f>
        <v>3958.7408188042787</v>
      </c>
      <c r="N79" t="e">
        <f>関数!$C$4*(男子集計!D79-関数!$D$4)^関数!$E$4</f>
        <v>#NUM!</v>
      </c>
      <c r="O79" t="e">
        <f>関数!$C$5*(男子集計!E79-関数!$D$5)^関数!$E$5</f>
        <v>#NUM!</v>
      </c>
      <c r="P79">
        <f>関数!$C$6*(関数!$D$6-男子集計!J79)^関数!$E$6</f>
        <v>3446.9775986255891</v>
      </c>
      <c r="R79">
        <f t="shared" si="14"/>
        <v>4823</v>
      </c>
      <c r="S79">
        <f t="shared" si="15"/>
        <v>3958</v>
      </c>
      <c r="T79" t="e">
        <f t="shared" si="16"/>
        <v>#NUM!</v>
      </c>
      <c r="U79" t="e">
        <f t="shared" si="17"/>
        <v>#NUM!</v>
      </c>
      <c r="V79">
        <f t="shared" si="18"/>
        <v>3446</v>
      </c>
    </row>
    <row r="80" spans="1:22" x14ac:dyDescent="0.7">
      <c r="A80">
        <v>79</v>
      </c>
      <c r="B80">
        <f>入力シート!H85*0.01</f>
        <v>0</v>
      </c>
      <c r="C80">
        <f>入力シート!J85*0.01</f>
        <v>0</v>
      </c>
      <c r="D80">
        <f>入力シート!L85</f>
        <v>0</v>
      </c>
      <c r="E80">
        <f>入力シート!N85*0.01</f>
        <v>0</v>
      </c>
      <c r="F80">
        <f>入力シート!P85</f>
        <v>0</v>
      </c>
      <c r="G80" s="4" t="str">
        <f t="shared" si="10"/>
        <v>0</v>
      </c>
      <c r="H80" s="4" t="str">
        <f t="shared" si="11"/>
        <v>0</v>
      </c>
      <c r="I80" s="4">
        <f t="shared" si="12"/>
        <v>0</v>
      </c>
      <c r="J80" s="4">
        <f t="shared" si="13"/>
        <v>0</v>
      </c>
      <c r="L80">
        <f>関数!$C$2*(関数!$D$2-男子集計!B80)^関数!$E$2</f>
        <v>4823.9565524091004</v>
      </c>
      <c r="M80">
        <f>関数!$C$3*(関数!$D$3-男子集計!C80)^関数!$E$3</f>
        <v>3958.7408188042787</v>
      </c>
      <c r="N80" t="e">
        <f>関数!$C$4*(男子集計!D80-関数!$D$4)^関数!$E$4</f>
        <v>#NUM!</v>
      </c>
      <c r="O80" t="e">
        <f>関数!$C$5*(男子集計!E80-関数!$D$5)^関数!$E$5</f>
        <v>#NUM!</v>
      </c>
      <c r="P80">
        <f>関数!$C$6*(関数!$D$6-男子集計!J80)^関数!$E$6</f>
        <v>3446.9775986255891</v>
      </c>
      <c r="R80">
        <f t="shared" si="14"/>
        <v>4823</v>
      </c>
      <c r="S80">
        <f t="shared" si="15"/>
        <v>3958</v>
      </c>
      <c r="T80" t="e">
        <f t="shared" si="16"/>
        <v>#NUM!</v>
      </c>
      <c r="U80" t="e">
        <f t="shared" si="17"/>
        <v>#NUM!</v>
      </c>
      <c r="V80">
        <f t="shared" si="18"/>
        <v>3446</v>
      </c>
    </row>
    <row r="81" spans="1:22" x14ac:dyDescent="0.7">
      <c r="A81">
        <v>80</v>
      </c>
      <c r="B81">
        <f>入力シート!H86*0.01</f>
        <v>0</v>
      </c>
      <c r="C81">
        <f>入力シート!J86*0.01</f>
        <v>0</v>
      </c>
      <c r="D81">
        <f>入力シート!L86</f>
        <v>0</v>
      </c>
      <c r="E81">
        <f>入力シート!N86*0.01</f>
        <v>0</v>
      </c>
      <c r="F81">
        <f>入力シート!P86</f>
        <v>0</v>
      </c>
      <c r="G81" s="4" t="str">
        <f t="shared" si="10"/>
        <v>0</v>
      </c>
      <c r="H81" s="4" t="str">
        <f t="shared" si="11"/>
        <v>0</v>
      </c>
      <c r="I81" s="4">
        <f t="shared" si="12"/>
        <v>0</v>
      </c>
      <c r="J81" s="4">
        <f t="shared" si="13"/>
        <v>0</v>
      </c>
      <c r="L81">
        <f>関数!$C$2*(関数!$D$2-男子集計!B81)^関数!$E$2</f>
        <v>4823.9565524091004</v>
      </c>
      <c r="M81">
        <f>関数!$C$3*(関数!$D$3-男子集計!C81)^関数!$E$3</f>
        <v>3958.7408188042787</v>
      </c>
      <c r="N81" t="e">
        <f>関数!$C$4*(男子集計!D81-関数!$D$4)^関数!$E$4</f>
        <v>#NUM!</v>
      </c>
      <c r="O81" t="e">
        <f>関数!$C$5*(男子集計!E81-関数!$D$5)^関数!$E$5</f>
        <v>#NUM!</v>
      </c>
      <c r="P81">
        <f>関数!$C$6*(関数!$D$6-男子集計!J81)^関数!$E$6</f>
        <v>3446.9775986255891</v>
      </c>
      <c r="R81">
        <f t="shared" si="14"/>
        <v>4823</v>
      </c>
      <c r="S81">
        <f t="shared" si="15"/>
        <v>3958</v>
      </c>
      <c r="T81" t="e">
        <f t="shared" si="16"/>
        <v>#NUM!</v>
      </c>
      <c r="U81" t="e">
        <f t="shared" si="17"/>
        <v>#NUM!</v>
      </c>
      <c r="V81">
        <f t="shared" si="18"/>
        <v>3446</v>
      </c>
    </row>
    <row r="82" spans="1:22" x14ac:dyDescent="0.7">
      <c r="A82">
        <v>81</v>
      </c>
      <c r="B82">
        <f>入力シート!H87*0.01</f>
        <v>0</v>
      </c>
      <c r="C82">
        <f>入力シート!J87*0.01</f>
        <v>0</v>
      </c>
      <c r="D82">
        <f>入力シート!L87</f>
        <v>0</v>
      </c>
      <c r="E82">
        <f>入力シート!N87*0.01</f>
        <v>0</v>
      </c>
      <c r="F82">
        <f>入力シート!P87</f>
        <v>0</v>
      </c>
      <c r="G82" s="4" t="str">
        <f t="shared" si="10"/>
        <v>0</v>
      </c>
      <c r="H82" s="4" t="str">
        <f t="shared" si="11"/>
        <v>0</v>
      </c>
      <c r="I82" s="4">
        <f t="shared" si="12"/>
        <v>0</v>
      </c>
      <c r="J82" s="4">
        <f t="shared" si="13"/>
        <v>0</v>
      </c>
      <c r="L82">
        <f>関数!$C$2*(関数!$D$2-男子集計!B82)^関数!$E$2</f>
        <v>4823.9565524091004</v>
      </c>
      <c r="M82">
        <f>関数!$C$3*(関数!$D$3-男子集計!C82)^関数!$E$3</f>
        <v>3958.7408188042787</v>
      </c>
      <c r="N82" t="e">
        <f>関数!$C$4*(男子集計!D82-関数!$D$4)^関数!$E$4</f>
        <v>#NUM!</v>
      </c>
      <c r="O82" t="e">
        <f>関数!$C$5*(男子集計!E82-関数!$D$5)^関数!$E$5</f>
        <v>#NUM!</v>
      </c>
      <c r="P82">
        <f>関数!$C$6*(関数!$D$6-男子集計!J82)^関数!$E$6</f>
        <v>3446.9775986255891</v>
      </c>
      <c r="R82">
        <f t="shared" si="14"/>
        <v>4823</v>
      </c>
      <c r="S82">
        <f t="shared" si="15"/>
        <v>3958</v>
      </c>
      <c r="T82" t="e">
        <f t="shared" si="16"/>
        <v>#NUM!</v>
      </c>
      <c r="U82" t="e">
        <f t="shared" si="17"/>
        <v>#NUM!</v>
      </c>
      <c r="V82">
        <f t="shared" si="18"/>
        <v>3446</v>
      </c>
    </row>
    <row r="83" spans="1:22" x14ac:dyDescent="0.7">
      <c r="A83">
        <v>82</v>
      </c>
      <c r="B83">
        <f>入力シート!H88*0.01</f>
        <v>0</v>
      </c>
      <c r="C83">
        <f>入力シート!J88*0.01</f>
        <v>0</v>
      </c>
      <c r="D83">
        <f>入力シート!L88</f>
        <v>0</v>
      </c>
      <c r="E83">
        <f>入力シート!N88*0.01</f>
        <v>0</v>
      </c>
      <c r="F83">
        <f>入力シート!P88</f>
        <v>0</v>
      </c>
      <c r="G83" s="4" t="str">
        <f t="shared" si="10"/>
        <v>0</v>
      </c>
      <c r="H83" s="4" t="str">
        <f t="shared" si="11"/>
        <v>0</v>
      </c>
      <c r="I83" s="4">
        <f t="shared" si="12"/>
        <v>0</v>
      </c>
      <c r="J83" s="4">
        <f t="shared" si="13"/>
        <v>0</v>
      </c>
      <c r="L83">
        <f>関数!$C$2*(関数!$D$2-男子集計!B83)^関数!$E$2</f>
        <v>4823.9565524091004</v>
      </c>
      <c r="M83">
        <f>関数!$C$3*(関数!$D$3-男子集計!C83)^関数!$E$3</f>
        <v>3958.7408188042787</v>
      </c>
      <c r="N83" t="e">
        <f>関数!$C$4*(男子集計!D83-関数!$D$4)^関数!$E$4</f>
        <v>#NUM!</v>
      </c>
      <c r="O83" t="e">
        <f>関数!$C$5*(男子集計!E83-関数!$D$5)^関数!$E$5</f>
        <v>#NUM!</v>
      </c>
      <c r="P83">
        <f>関数!$C$6*(関数!$D$6-男子集計!J83)^関数!$E$6</f>
        <v>3446.9775986255891</v>
      </c>
      <c r="R83">
        <f t="shared" si="14"/>
        <v>4823</v>
      </c>
      <c r="S83">
        <f t="shared" si="15"/>
        <v>3958</v>
      </c>
      <c r="T83" t="e">
        <f t="shared" si="16"/>
        <v>#NUM!</v>
      </c>
      <c r="U83" t="e">
        <f t="shared" si="17"/>
        <v>#NUM!</v>
      </c>
      <c r="V83">
        <f t="shared" si="18"/>
        <v>3446</v>
      </c>
    </row>
    <row r="84" spans="1:22" x14ac:dyDescent="0.7">
      <c r="A84">
        <v>83</v>
      </c>
      <c r="B84">
        <f>入力シート!H89*0.01</f>
        <v>0</v>
      </c>
      <c r="C84">
        <f>入力シート!J89*0.01</f>
        <v>0</v>
      </c>
      <c r="D84">
        <f>入力シート!L89</f>
        <v>0</v>
      </c>
      <c r="E84">
        <f>入力シート!N89*0.01</f>
        <v>0</v>
      </c>
      <c r="F84">
        <f>入力シート!P89</f>
        <v>0</v>
      </c>
      <c r="G84" s="4" t="str">
        <f t="shared" si="10"/>
        <v>0</v>
      </c>
      <c r="H84" s="4" t="str">
        <f t="shared" si="11"/>
        <v>0</v>
      </c>
      <c r="I84" s="4">
        <f t="shared" si="12"/>
        <v>0</v>
      </c>
      <c r="J84" s="4">
        <f t="shared" si="13"/>
        <v>0</v>
      </c>
      <c r="L84">
        <f>関数!$C$2*(関数!$D$2-男子集計!B84)^関数!$E$2</f>
        <v>4823.9565524091004</v>
      </c>
      <c r="M84">
        <f>関数!$C$3*(関数!$D$3-男子集計!C84)^関数!$E$3</f>
        <v>3958.7408188042787</v>
      </c>
      <c r="N84" t="e">
        <f>関数!$C$4*(男子集計!D84-関数!$D$4)^関数!$E$4</f>
        <v>#NUM!</v>
      </c>
      <c r="O84" t="e">
        <f>関数!$C$5*(男子集計!E84-関数!$D$5)^関数!$E$5</f>
        <v>#NUM!</v>
      </c>
      <c r="P84">
        <f>関数!$C$6*(関数!$D$6-男子集計!J84)^関数!$E$6</f>
        <v>3446.9775986255891</v>
      </c>
      <c r="R84">
        <f t="shared" si="14"/>
        <v>4823</v>
      </c>
      <c r="S84">
        <f t="shared" si="15"/>
        <v>3958</v>
      </c>
      <c r="T84" t="e">
        <f t="shared" si="16"/>
        <v>#NUM!</v>
      </c>
      <c r="U84" t="e">
        <f t="shared" si="17"/>
        <v>#NUM!</v>
      </c>
      <c r="V84">
        <f t="shared" si="18"/>
        <v>3446</v>
      </c>
    </row>
    <row r="85" spans="1:22" x14ac:dyDescent="0.7">
      <c r="A85">
        <v>84</v>
      </c>
      <c r="B85">
        <f>入力シート!H90*0.01</f>
        <v>0</v>
      </c>
      <c r="C85">
        <f>入力シート!J90*0.01</f>
        <v>0</v>
      </c>
      <c r="D85">
        <f>入力シート!L90</f>
        <v>0</v>
      </c>
      <c r="E85">
        <f>入力シート!N90*0.01</f>
        <v>0</v>
      </c>
      <c r="F85">
        <f>入力シート!P90</f>
        <v>0</v>
      </c>
      <c r="G85" s="4" t="str">
        <f t="shared" si="10"/>
        <v>0</v>
      </c>
      <c r="H85" s="4" t="str">
        <f t="shared" si="11"/>
        <v>0</v>
      </c>
      <c r="I85" s="4">
        <f t="shared" si="12"/>
        <v>0</v>
      </c>
      <c r="J85" s="4">
        <f t="shared" si="13"/>
        <v>0</v>
      </c>
      <c r="L85">
        <f>関数!$C$2*(関数!$D$2-男子集計!B85)^関数!$E$2</f>
        <v>4823.9565524091004</v>
      </c>
      <c r="M85">
        <f>関数!$C$3*(関数!$D$3-男子集計!C85)^関数!$E$3</f>
        <v>3958.7408188042787</v>
      </c>
      <c r="N85" t="e">
        <f>関数!$C$4*(男子集計!D85-関数!$D$4)^関数!$E$4</f>
        <v>#NUM!</v>
      </c>
      <c r="O85" t="e">
        <f>関数!$C$5*(男子集計!E85-関数!$D$5)^関数!$E$5</f>
        <v>#NUM!</v>
      </c>
      <c r="P85">
        <f>関数!$C$6*(関数!$D$6-男子集計!J85)^関数!$E$6</f>
        <v>3446.9775986255891</v>
      </c>
      <c r="R85">
        <f t="shared" si="14"/>
        <v>4823</v>
      </c>
      <c r="S85">
        <f t="shared" si="15"/>
        <v>3958</v>
      </c>
      <c r="T85" t="e">
        <f t="shared" si="16"/>
        <v>#NUM!</v>
      </c>
      <c r="U85" t="e">
        <f t="shared" si="17"/>
        <v>#NUM!</v>
      </c>
      <c r="V85">
        <f t="shared" si="18"/>
        <v>3446</v>
      </c>
    </row>
    <row r="86" spans="1:22" x14ac:dyDescent="0.7">
      <c r="A86">
        <v>85</v>
      </c>
      <c r="B86">
        <f>入力シート!H91*0.01</f>
        <v>0</v>
      </c>
      <c r="C86">
        <f>入力シート!J91*0.01</f>
        <v>0</v>
      </c>
      <c r="D86">
        <f>入力シート!L91</f>
        <v>0</v>
      </c>
      <c r="E86">
        <f>入力シート!N91*0.01</f>
        <v>0</v>
      </c>
      <c r="F86">
        <f>入力シート!P91</f>
        <v>0</v>
      </c>
      <c r="G86" s="4" t="str">
        <f t="shared" si="10"/>
        <v>0</v>
      </c>
      <c r="H86" s="4" t="str">
        <f t="shared" si="11"/>
        <v>0</v>
      </c>
      <c r="I86" s="4">
        <f t="shared" si="12"/>
        <v>0</v>
      </c>
      <c r="J86" s="4">
        <f t="shared" si="13"/>
        <v>0</v>
      </c>
      <c r="L86">
        <f>関数!$C$2*(関数!$D$2-男子集計!B86)^関数!$E$2</f>
        <v>4823.9565524091004</v>
      </c>
      <c r="M86">
        <f>関数!$C$3*(関数!$D$3-男子集計!C86)^関数!$E$3</f>
        <v>3958.7408188042787</v>
      </c>
      <c r="N86" t="e">
        <f>関数!$C$4*(男子集計!D86-関数!$D$4)^関数!$E$4</f>
        <v>#NUM!</v>
      </c>
      <c r="O86" t="e">
        <f>関数!$C$5*(男子集計!E86-関数!$D$5)^関数!$E$5</f>
        <v>#NUM!</v>
      </c>
      <c r="P86">
        <f>関数!$C$6*(関数!$D$6-男子集計!J86)^関数!$E$6</f>
        <v>3446.9775986255891</v>
      </c>
      <c r="R86">
        <f t="shared" si="14"/>
        <v>4823</v>
      </c>
      <c r="S86">
        <f t="shared" si="15"/>
        <v>3958</v>
      </c>
      <c r="T86" t="e">
        <f t="shared" si="16"/>
        <v>#NUM!</v>
      </c>
      <c r="U86" t="e">
        <f t="shared" si="17"/>
        <v>#NUM!</v>
      </c>
      <c r="V86">
        <f t="shared" si="18"/>
        <v>3446</v>
      </c>
    </row>
    <row r="87" spans="1:22" x14ac:dyDescent="0.7">
      <c r="A87">
        <v>86</v>
      </c>
      <c r="B87">
        <f>入力シート!H92*0.01</f>
        <v>0</v>
      </c>
      <c r="C87">
        <f>入力シート!J92*0.01</f>
        <v>0</v>
      </c>
      <c r="D87">
        <f>入力シート!L92</f>
        <v>0</v>
      </c>
      <c r="E87">
        <f>入力シート!N92*0.01</f>
        <v>0</v>
      </c>
      <c r="F87">
        <f>入力シート!P92</f>
        <v>0</v>
      </c>
      <c r="G87" s="4" t="str">
        <f t="shared" si="10"/>
        <v>0</v>
      </c>
      <c r="H87" s="4" t="str">
        <f t="shared" si="11"/>
        <v>0</v>
      </c>
      <c r="I87" s="4">
        <f t="shared" si="12"/>
        <v>0</v>
      </c>
      <c r="J87" s="4">
        <f t="shared" si="13"/>
        <v>0</v>
      </c>
      <c r="L87">
        <f>関数!$C$2*(関数!$D$2-男子集計!B87)^関数!$E$2</f>
        <v>4823.9565524091004</v>
      </c>
      <c r="M87">
        <f>関数!$C$3*(関数!$D$3-男子集計!C87)^関数!$E$3</f>
        <v>3958.7408188042787</v>
      </c>
      <c r="N87" t="e">
        <f>関数!$C$4*(男子集計!D87-関数!$D$4)^関数!$E$4</f>
        <v>#NUM!</v>
      </c>
      <c r="O87" t="e">
        <f>関数!$C$5*(男子集計!E87-関数!$D$5)^関数!$E$5</f>
        <v>#NUM!</v>
      </c>
      <c r="P87">
        <f>関数!$C$6*(関数!$D$6-男子集計!J87)^関数!$E$6</f>
        <v>3446.9775986255891</v>
      </c>
      <c r="R87">
        <f t="shared" si="14"/>
        <v>4823</v>
      </c>
      <c r="S87">
        <f t="shared" si="15"/>
        <v>3958</v>
      </c>
      <c r="T87" t="e">
        <f t="shared" si="16"/>
        <v>#NUM!</v>
      </c>
      <c r="U87" t="e">
        <f t="shared" si="17"/>
        <v>#NUM!</v>
      </c>
      <c r="V87">
        <f t="shared" si="18"/>
        <v>3446</v>
      </c>
    </row>
    <row r="88" spans="1:22" x14ac:dyDescent="0.7">
      <c r="A88">
        <v>87</v>
      </c>
      <c r="B88">
        <f>入力シート!H93*0.01</f>
        <v>0</v>
      </c>
      <c r="C88">
        <f>入力シート!J93*0.01</f>
        <v>0</v>
      </c>
      <c r="D88">
        <f>入力シート!L93</f>
        <v>0</v>
      </c>
      <c r="E88">
        <f>入力シート!N93*0.01</f>
        <v>0</v>
      </c>
      <c r="F88">
        <f>入力シート!P93</f>
        <v>0</v>
      </c>
      <c r="G88" s="4" t="str">
        <f t="shared" si="10"/>
        <v>0</v>
      </c>
      <c r="H88" s="4" t="str">
        <f t="shared" si="11"/>
        <v>0</v>
      </c>
      <c r="I88" s="4">
        <f t="shared" si="12"/>
        <v>0</v>
      </c>
      <c r="J88" s="4">
        <f t="shared" si="13"/>
        <v>0</v>
      </c>
      <c r="L88">
        <f>関数!$C$2*(関数!$D$2-男子集計!B88)^関数!$E$2</f>
        <v>4823.9565524091004</v>
      </c>
      <c r="M88">
        <f>関数!$C$3*(関数!$D$3-男子集計!C88)^関数!$E$3</f>
        <v>3958.7408188042787</v>
      </c>
      <c r="N88" t="e">
        <f>関数!$C$4*(男子集計!D88-関数!$D$4)^関数!$E$4</f>
        <v>#NUM!</v>
      </c>
      <c r="O88" t="e">
        <f>関数!$C$5*(男子集計!E88-関数!$D$5)^関数!$E$5</f>
        <v>#NUM!</v>
      </c>
      <c r="P88">
        <f>関数!$C$6*(関数!$D$6-男子集計!J88)^関数!$E$6</f>
        <v>3446.9775986255891</v>
      </c>
      <c r="R88">
        <f t="shared" si="14"/>
        <v>4823</v>
      </c>
      <c r="S88">
        <f t="shared" si="15"/>
        <v>3958</v>
      </c>
      <c r="T88" t="e">
        <f t="shared" si="16"/>
        <v>#NUM!</v>
      </c>
      <c r="U88" t="e">
        <f t="shared" si="17"/>
        <v>#NUM!</v>
      </c>
      <c r="V88">
        <f t="shared" si="18"/>
        <v>3446</v>
      </c>
    </row>
    <row r="89" spans="1:22" x14ac:dyDescent="0.7">
      <c r="A89">
        <v>88</v>
      </c>
      <c r="B89">
        <f>入力シート!H94*0.01</f>
        <v>0</v>
      </c>
      <c r="C89">
        <f>入力シート!J94*0.01</f>
        <v>0</v>
      </c>
      <c r="D89">
        <f>入力シート!L94</f>
        <v>0</v>
      </c>
      <c r="E89">
        <f>入力シート!N94*0.01</f>
        <v>0</v>
      </c>
      <c r="F89">
        <f>入力シート!P94</f>
        <v>0</v>
      </c>
      <c r="G89" s="4" t="str">
        <f t="shared" si="10"/>
        <v>0</v>
      </c>
      <c r="H89" s="4" t="str">
        <f t="shared" si="11"/>
        <v>0</v>
      </c>
      <c r="I89" s="4">
        <f t="shared" si="12"/>
        <v>0</v>
      </c>
      <c r="J89" s="4">
        <f t="shared" si="13"/>
        <v>0</v>
      </c>
      <c r="L89">
        <f>関数!$C$2*(関数!$D$2-男子集計!B89)^関数!$E$2</f>
        <v>4823.9565524091004</v>
      </c>
      <c r="M89">
        <f>関数!$C$3*(関数!$D$3-男子集計!C89)^関数!$E$3</f>
        <v>3958.7408188042787</v>
      </c>
      <c r="N89" t="e">
        <f>関数!$C$4*(男子集計!D89-関数!$D$4)^関数!$E$4</f>
        <v>#NUM!</v>
      </c>
      <c r="O89" t="e">
        <f>関数!$C$5*(男子集計!E89-関数!$D$5)^関数!$E$5</f>
        <v>#NUM!</v>
      </c>
      <c r="P89">
        <f>関数!$C$6*(関数!$D$6-男子集計!J89)^関数!$E$6</f>
        <v>3446.9775986255891</v>
      </c>
      <c r="R89">
        <f t="shared" si="14"/>
        <v>4823</v>
      </c>
      <c r="S89">
        <f t="shared" si="15"/>
        <v>3958</v>
      </c>
      <c r="T89" t="e">
        <f t="shared" si="16"/>
        <v>#NUM!</v>
      </c>
      <c r="U89" t="e">
        <f t="shared" si="17"/>
        <v>#NUM!</v>
      </c>
      <c r="V89">
        <f t="shared" si="18"/>
        <v>3446</v>
      </c>
    </row>
    <row r="90" spans="1:22" x14ac:dyDescent="0.7">
      <c r="A90">
        <v>89</v>
      </c>
      <c r="B90">
        <f>入力シート!H95*0.01</f>
        <v>0</v>
      </c>
      <c r="C90">
        <f>入力シート!J95*0.01</f>
        <v>0</v>
      </c>
      <c r="D90">
        <f>入力シート!L95</f>
        <v>0</v>
      </c>
      <c r="E90">
        <f>入力シート!N95*0.01</f>
        <v>0</v>
      </c>
      <c r="F90">
        <f>入力シート!P95</f>
        <v>0</v>
      </c>
      <c r="G90" s="4" t="str">
        <f t="shared" si="10"/>
        <v>0</v>
      </c>
      <c r="H90" s="4" t="str">
        <f t="shared" si="11"/>
        <v>0</v>
      </c>
      <c r="I90" s="4">
        <f t="shared" si="12"/>
        <v>0</v>
      </c>
      <c r="J90" s="4">
        <f t="shared" si="13"/>
        <v>0</v>
      </c>
      <c r="L90">
        <f>関数!$C$2*(関数!$D$2-男子集計!B90)^関数!$E$2</f>
        <v>4823.9565524091004</v>
      </c>
      <c r="M90">
        <f>関数!$C$3*(関数!$D$3-男子集計!C90)^関数!$E$3</f>
        <v>3958.7408188042787</v>
      </c>
      <c r="N90" t="e">
        <f>関数!$C$4*(男子集計!D90-関数!$D$4)^関数!$E$4</f>
        <v>#NUM!</v>
      </c>
      <c r="O90" t="e">
        <f>関数!$C$5*(男子集計!E90-関数!$D$5)^関数!$E$5</f>
        <v>#NUM!</v>
      </c>
      <c r="P90">
        <f>関数!$C$6*(関数!$D$6-男子集計!J90)^関数!$E$6</f>
        <v>3446.9775986255891</v>
      </c>
      <c r="R90">
        <f t="shared" si="14"/>
        <v>4823</v>
      </c>
      <c r="S90">
        <f t="shared" si="15"/>
        <v>3958</v>
      </c>
      <c r="T90" t="e">
        <f t="shared" si="16"/>
        <v>#NUM!</v>
      </c>
      <c r="U90" t="e">
        <f t="shared" si="17"/>
        <v>#NUM!</v>
      </c>
      <c r="V90">
        <f t="shared" si="18"/>
        <v>3446</v>
      </c>
    </row>
    <row r="91" spans="1:22" x14ac:dyDescent="0.7">
      <c r="A91">
        <v>90</v>
      </c>
      <c r="B91">
        <f>入力シート!H96*0.01</f>
        <v>0</v>
      </c>
      <c r="C91">
        <f>入力シート!J96*0.01</f>
        <v>0</v>
      </c>
      <c r="D91">
        <f>入力シート!L96</f>
        <v>0</v>
      </c>
      <c r="E91">
        <f>入力シート!N96*0.01</f>
        <v>0</v>
      </c>
      <c r="F91">
        <f>入力シート!P96</f>
        <v>0</v>
      </c>
      <c r="G91" s="4" t="str">
        <f t="shared" si="10"/>
        <v>0</v>
      </c>
      <c r="H91" s="4" t="str">
        <f t="shared" si="11"/>
        <v>0</v>
      </c>
      <c r="I91" s="4">
        <f t="shared" si="12"/>
        <v>0</v>
      </c>
      <c r="J91" s="4">
        <f t="shared" si="13"/>
        <v>0</v>
      </c>
      <c r="L91">
        <f>関数!$C$2*(関数!$D$2-男子集計!B91)^関数!$E$2</f>
        <v>4823.9565524091004</v>
      </c>
      <c r="M91">
        <f>関数!$C$3*(関数!$D$3-男子集計!C91)^関数!$E$3</f>
        <v>3958.7408188042787</v>
      </c>
      <c r="N91" t="e">
        <f>関数!$C$4*(男子集計!D91-関数!$D$4)^関数!$E$4</f>
        <v>#NUM!</v>
      </c>
      <c r="O91" t="e">
        <f>関数!$C$5*(男子集計!E91-関数!$D$5)^関数!$E$5</f>
        <v>#NUM!</v>
      </c>
      <c r="P91">
        <f>関数!$C$6*(関数!$D$6-男子集計!J91)^関数!$E$6</f>
        <v>3446.9775986255891</v>
      </c>
      <c r="R91">
        <f t="shared" si="14"/>
        <v>4823</v>
      </c>
      <c r="S91">
        <f t="shared" si="15"/>
        <v>3958</v>
      </c>
      <c r="T91" t="e">
        <f t="shared" si="16"/>
        <v>#NUM!</v>
      </c>
      <c r="U91" t="e">
        <f t="shared" si="17"/>
        <v>#NUM!</v>
      </c>
      <c r="V91">
        <f t="shared" si="18"/>
        <v>3446</v>
      </c>
    </row>
    <row r="92" spans="1:22" x14ac:dyDescent="0.7">
      <c r="A92">
        <v>91</v>
      </c>
      <c r="B92">
        <f>入力シート!H97*0.01</f>
        <v>0</v>
      </c>
      <c r="C92">
        <f>入力シート!J97*0.01</f>
        <v>0</v>
      </c>
      <c r="D92">
        <f>入力シート!L97</f>
        <v>0</v>
      </c>
      <c r="E92">
        <f>入力シート!N97*0.01</f>
        <v>0</v>
      </c>
      <c r="F92">
        <f>入力シート!P97</f>
        <v>0</v>
      </c>
      <c r="G92" s="4" t="str">
        <f t="shared" si="10"/>
        <v>0</v>
      </c>
      <c r="H92" s="4" t="str">
        <f t="shared" si="11"/>
        <v>0</v>
      </c>
      <c r="I92" s="4">
        <f t="shared" si="12"/>
        <v>0</v>
      </c>
      <c r="J92" s="4">
        <f t="shared" si="13"/>
        <v>0</v>
      </c>
      <c r="L92">
        <f>関数!$C$2*(関数!$D$2-男子集計!B92)^関数!$E$2</f>
        <v>4823.9565524091004</v>
      </c>
      <c r="M92">
        <f>関数!$C$3*(関数!$D$3-男子集計!C92)^関数!$E$3</f>
        <v>3958.7408188042787</v>
      </c>
      <c r="N92" t="e">
        <f>関数!$C$4*(男子集計!D92-関数!$D$4)^関数!$E$4</f>
        <v>#NUM!</v>
      </c>
      <c r="O92" t="e">
        <f>関数!$C$5*(男子集計!E92-関数!$D$5)^関数!$E$5</f>
        <v>#NUM!</v>
      </c>
      <c r="P92">
        <f>関数!$C$6*(関数!$D$6-男子集計!J92)^関数!$E$6</f>
        <v>3446.9775986255891</v>
      </c>
      <c r="R92">
        <f t="shared" si="14"/>
        <v>4823</v>
      </c>
      <c r="S92">
        <f t="shared" si="15"/>
        <v>3958</v>
      </c>
      <c r="T92" t="e">
        <f t="shared" si="16"/>
        <v>#NUM!</v>
      </c>
      <c r="U92" t="e">
        <f t="shared" si="17"/>
        <v>#NUM!</v>
      </c>
      <c r="V92">
        <f t="shared" si="18"/>
        <v>3446</v>
      </c>
    </row>
    <row r="93" spans="1:22" x14ac:dyDescent="0.7">
      <c r="A93">
        <v>92</v>
      </c>
      <c r="B93">
        <f>入力シート!H98*0.01</f>
        <v>0</v>
      </c>
      <c r="C93">
        <f>入力シート!J98*0.01</f>
        <v>0</v>
      </c>
      <c r="D93">
        <f>入力シート!L98</f>
        <v>0</v>
      </c>
      <c r="E93">
        <f>入力シート!N98*0.01</f>
        <v>0</v>
      </c>
      <c r="F93">
        <f>入力シート!P98</f>
        <v>0</v>
      </c>
      <c r="G93" s="4" t="str">
        <f t="shared" si="10"/>
        <v>0</v>
      </c>
      <c r="H93" s="4" t="str">
        <f t="shared" si="11"/>
        <v>0</v>
      </c>
      <c r="I93" s="4">
        <f t="shared" si="12"/>
        <v>0</v>
      </c>
      <c r="J93" s="4">
        <f t="shared" si="13"/>
        <v>0</v>
      </c>
      <c r="L93">
        <f>関数!$C$2*(関数!$D$2-男子集計!B93)^関数!$E$2</f>
        <v>4823.9565524091004</v>
      </c>
      <c r="M93">
        <f>関数!$C$3*(関数!$D$3-男子集計!C93)^関数!$E$3</f>
        <v>3958.7408188042787</v>
      </c>
      <c r="N93" t="e">
        <f>関数!$C$4*(男子集計!D93-関数!$D$4)^関数!$E$4</f>
        <v>#NUM!</v>
      </c>
      <c r="O93" t="e">
        <f>関数!$C$5*(男子集計!E93-関数!$D$5)^関数!$E$5</f>
        <v>#NUM!</v>
      </c>
      <c r="P93">
        <f>関数!$C$6*(関数!$D$6-男子集計!J93)^関数!$E$6</f>
        <v>3446.9775986255891</v>
      </c>
      <c r="R93">
        <f t="shared" si="14"/>
        <v>4823</v>
      </c>
      <c r="S93">
        <f t="shared" si="15"/>
        <v>3958</v>
      </c>
      <c r="T93" t="e">
        <f t="shared" si="16"/>
        <v>#NUM!</v>
      </c>
      <c r="U93" t="e">
        <f t="shared" si="17"/>
        <v>#NUM!</v>
      </c>
      <c r="V93">
        <f t="shared" si="18"/>
        <v>3446</v>
      </c>
    </row>
    <row r="94" spans="1:22" x14ac:dyDescent="0.7">
      <c r="A94">
        <v>93</v>
      </c>
      <c r="B94">
        <f>入力シート!H99*0.01</f>
        <v>0</v>
      </c>
      <c r="C94">
        <f>入力シート!J99*0.01</f>
        <v>0</v>
      </c>
      <c r="D94">
        <f>入力シート!L99</f>
        <v>0</v>
      </c>
      <c r="E94">
        <f>入力シート!N99*0.01</f>
        <v>0</v>
      </c>
      <c r="F94">
        <f>入力シート!P99</f>
        <v>0</v>
      </c>
      <c r="G94" s="4" t="str">
        <f t="shared" si="10"/>
        <v>0</v>
      </c>
      <c r="H94" s="4" t="str">
        <f t="shared" si="11"/>
        <v>0</v>
      </c>
      <c r="I94" s="4">
        <f t="shared" si="12"/>
        <v>0</v>
      </c>
      <c r="J94" s="4">
        <f t="shared" si="13"/>
        <v>0</v>
      </c>
      <c r="L94">
        <f>関数!$C$2*(関数!$D$2-男子集計!B94)^関数!$E$2</f>
        <v>4823.9565524091004</v>
      </c>
      <c r="M94">
        <f>関数!$C$3*(関数!$D$3-男子集計!C94)^関数!$E$3</f>
        <v>3958.7408188042787</v>
      </c>
      <c r="N94" t="e">
        <f>関数!$C$4*(男子集計!D94-関数!$D$4)^関数!$E$4</f>
        <v>#NUM!</v>
      </c>
      <c r="O94" t="e">
        <f>関数!$C$5*(男子集計!E94-関数!$D$5)^関数!$E$5</f>
        <v>#NUM!</v>
      </c>
      <c r="P94">
        <f>関数!$C$6*(関数!$D$6-男子集計!J94)^関数!$E$6</f>
        <v>3446.9775986255891</v>
      </c>
      <c r="R94">
        <f t="shared" si="14"/>
        <v>4823</v>
      </c>
      <c r="S94">
        <f t="shared" si="15"/>
        <v>3958</v>
      </c>
      <c r="T94" t="e">
        <f t="shared" si="16"/>
        <v>#NUM!</v>
      </c>
      <c r="U94" t="e">
        <f t="shared" si="17"/>
        <v>#NUM!</v>
      </c>
      <c r="V94">
        <f t="shared" si="18"/>
        <v>3446</v>
      </c>
    </row>
    <row r="95" spans="1:22" x14ac:dyDescent="0.7">
      <c r="A95">
        <v>94</v>
      </c>
      <c r="B95">
        <f>入力シート!H100*0.01</f>
        <v>0</v>
      </c>
      <c r="C95">
        <f>入力シート!J100*0.01</f>
        <v>0</v>
      </c>
      <c r="D95">
        <f>入力シート!L100</f>
        <v>0</v>
      </c>
      <c r="E95">
        <f>入力シート!N100*0.01</f>
        <v>0</v>
      </c>
      <c r="F95">
        <f>入力シート!P100</f>
        <v>0</v>
      </c>
      <c r="G95" s="4" t="str">
        <f t="shared" si="10"/>
        <v>0</v>
      </c>
      <c r="H95" s="4" t="str">
        <f t="shared" si="11"/>
        <v>0</v>
      </c>
      <c r="I95" s="4">
        <f t="shared" si="12"/>
        <v>0</v>
      </c>
      <c r="J95" s="4">
        <f t="shared" si="13"/>
        <v>0</v>
      </c>
      <c r="L95">
        <f>関数!$C$2*(関数!$D$2-男子集計!B95)^関数!$E$2</f>
        <v>4823.9565524091004</v>
      </c>
      <c r="M95">
        <f>関数!$C$3*(関数!$D$3-男子集計!C95)^関数!$E$3</f>
        <v>3958.7408188042787</v>
      </c>
      <c r="N95" t="e">
        <f>関数!$C$4*(男子集計!D95-関数!$D$4)^関数!$E$4</f>
        <v>#NUM!</v>
      </c>
      <c r="O95" t="e">
        <f>関数!$C$5*(男子集計!E95-関数!$D$5)^関数!$E$5</f>
        <v>#NUM!</v>
      </c>
      <c r="P95">
        <f>関数!$C$6*(関数!$D$6-男子集計!J95)^関数!$E$6</f>
        <v>3446.9775986255891</v>
      </c>
      <c r="R95">
        <f t="shared" si="14"/>
        <v>4823</v>
      </c>
      <c r="S95">
        <f t="shared" si="15"/>
        <v>3958</v>
      </c>
      <c r="T95" t="e">
        <f t="shared" si="16"/>
        <v>#NUM!</v>
      </c>
      <c r="U95" t="e">
        <f t="shared" si="17"/>
        <v>#NUM!</v>
      </c>
      <c r="V95">
        <f t="shared" si="18"/>
        <v>3446</v>
      </c>
    </row>
    <row r="96" spans="1:22" x14ac:dyDescent="0.7">
      <c r="A96">
        <v>95</v>
      </c>
      <c r="B96">
        <f>入力シート!H101*0.01</f>
        <v>0</v>
      </c>
      <c r="C96">
        <f>入力シート!J101*0.01</f>
        <v>0</v>
      </c>
      <c r="D96">
        <f>入力シート!L101</f>
        <v>0</v>
      </c>
      <c r="E96">
        <f>入力シート!N101*0.01</f>
        <v>0</v>
      </c>
      <c r="F96">
        <f>入力シート!P101</f>
        <v>0</v>
      </c>
      <c r="G96" s="4" t="str">
        <f t="shared" si="10"/>
        <v>0</v>
      </c>
      <c r="H96" s="4" t="str">
        <f t="shared" si="11"/>
        <v>0</v>
      </c>
      <c r="I96" s="4">
        <f t="shared" si="12"/>
        <v>0</v>
      </c>
      <c r="J96" s="4">
        <f t="shared" si="13"/>
        <v>0</v>
      </c>
      <c r="L96">
        <f>関数!$C$2*(関数!$D$2-男子集計!B96)^関数!$E$2</f>
        <v>4823.9565524091004</v>
      </c>
      <c r="M96">
        <f>関数!$C$3*(関数!$D$3-男子集計!C96)^関数!$E$3</f>
        <v>3958.7408188042787</v>
      </c>
      <c r="N96" t="e">
        <f>関数!$C$4*(男子集計!D96-関数!$D$4)^関数!$E$4</f>
        <v>#NUM!</v>
      </c>
      <c r="O96" t="e">
        <f>関数!$C$5*(男子集計!E96-関数!$D$5)^関数!$E$5</f>
        <v>#NUM!</v>
      </c>
      <c r="P96">
        <f>関数!$C$6*(関数!$D$6-男子集計!J96)^関数!$E$6</f>
        <v>3446.9775986255891</v>
      </c>
      <c r="R96">
        <f t="shared" si="14"/>
        <v>4823</v>
      </c>
      <c r="S96">
        <f t="shared" si="15"/>
        <v>3958</v>
      </c>
      <c r="T96" t="e">
        <f t="shared" si="16"/>
        <v>#NUM!</v>
      </c>
      <c r="U96" t="e">
        <f t="shared" si="17"/>
        <v>#NUM!</v>
      </c>
      <c r="V96">
        <f t="shared" si="18"/>
        <v>3446</v>
      </c>
    </row>
    <row r="97" spans="1:22" x14ac:dyDescent="0.7">
      <c r="A97">
        <v>96</v>
      </c>
      <c r="B97">
        <f>入力シート!H102*0.01</f>
        <v>0</v>
      </c>
      <c r="C97">
        <f>入力シート!J102*0.01</f>
        <v>0</v>
      </c>
      <c r="D97">
        <f>入力シート!L102</f>
        <v>0</v>
      </c>
      <c r="E97">
        <f>入力シート!N102*0.01</f>
        <v>0</v>
      </c>
      <c r="F97">
        <f>入力シート!P102</f>
        <v>0</v>
      </c>
      <c r="G97" s="4" t="str">
        <f t="shared" si="10"/>
        <v>0</v>
      </c>
      <c r="H97" s="4" t="str">
        <f t="shared" si="11"/>
        <v>0</v>
      </c>
      <c r="I97" s="4">
        <f t="shared" si="12"/>
        <v>0</v>
      </c>
      <c r="J97" s="4">
        <f t="shared" si="13"/>
        <v>0</v>
      </c>
      <c r="L97">
        <f>関数!$C$2*(関数!$D$2-男子集計!B97)^関数!$E$2</f>
        <v>4823.9565524091004</v>
      </c>
      <c r="M97">
        <f>関数!$C$3*(関数!$D$3-男子集計!C97)^関数!$E$3</f>
        <v>3958.7408188042787</v>
      </c>
      <c r="N97" t="e">
        <f>関数!$C$4*(男子集計!D97-関数!$D$4)^関数!$E$4</f>
        <v>#NUM!</v>
      </c>
      <c r="O97" t="e">
        <f>関数!$C$5*(男子集計!E97-関数!$D$5)^関数!$E$5</f>
        <v>#NUM!</v>
      </c>
      <c r="P97">
        <f>関数!$C$6*(関数!$D$6-男子集計!J97)^関数!$E$6</f>
        <v>3446.9775986255891</v>
      </c>
      <c r="R97">
        <f t="shared" si="14"/>
        <v>4823</v>
      </c>
      <c r="S97">
        <f t="shared" si="15"/>
        <v>3958</v>
      </c>
      <c r="T97" t="e">
        <f t="shared" si="16"/>
        <v>#NUM!</v>
      </c>
      <c r="U97" t="e">
        <f t="shared" si="17"/>
        <v>#NUM!</v>
      </c>
      <c r="V97">
        <f t="shared" si="18"/>
        <v>3446</v>
      </c>
    </row>
    <row r="98" spans="1:22" x14ac:dyDescent="0.7">
      <c r="A98">
        <v>97</v>
      </c>
      <c r="B98">
        <f>入力シート!H103*0.01</f>
        <v>0</v>
      </c>
      <c r="C98">
        <f>入力シート!J103*0.01</f>
        <v>0</v>
      </c>
      <c r="D98">
        <f>入力シート!L103</f>
        <v>0</v>
      </c>
      <c r="E98">
        <f>入力シート!N103*0.01</f>
        <v>0</v>
      </c>
      <c r="F98">
        <f>入力シート!P103</f>
        <v>0</v>
      </c>
      <c r="G98" s="4" t="str">
        <f t="shared" si="10"/>
        <v>0</v>
      </c>
      <c r="H98" s="4" t="str">
        <f t="shared" si="11"/>
        <v>0</v>
      </c>
      <c r="I98" s="4">
        <f t="shared" si="12"/>
        <v>0</v>
      </c>
      <c r="J98" s="4">
        <f t="shared" si="13"/>
        <v>0</v>
      </c>
      <c r="L98">
        <f>関数!$C$2*(関数!$D$2-男子集計!B98)^関数!$E$2</f>
        <v>4823.9565524091004</v>
      </c>
      <c r="M98">
        <f>関数!$C$3*(関数!$D$3-男子集計!C98)^関数!$E$3</f>
        <v>3958.7408188042787</v>
      </c>
      <c r="N98" t="e">
        <f>関数!$C$4*(男子集計!D98-関数!$D$4)^関数!$E$4</f>
        <v>#NUM!</v>
      </c>
      <c r="O98" t="e">
        <f>関数!$C$5*(男子集計!E98-関数!$D$5)^関数!$E$5</f>
        <v>#NUM!</v>
      </c>
      <c r="P98">
        <f>関数!$C$6*(関数!$D$6-男子集計!J98)^関数!$E$6</f>
        <v>3446.9775986255891</v>
      </c>
      <c r="R98">
        <f t="shared" si="14"/>
        <v>4823</v>
      </c>
      <c r="S98">
        <f t="shared" si="15"/>
        <v>3958</v>
      </c>
      <c r="T98" t="e">
        <f t="shared" si="16"/>
        <v>#NUM!</v>
      </c>
      <c r="U98" t="e">
        <f t="shared" si="17"/>
        <v>#NUM!</v>
      </c>
      <c r="V98">
        <f t="shared" si="18"/>
        <v>3446</v>
      </c>
    </row>
    <row r="99" spans="1:22" x14ac:dyDescent="0.7">
      <c r="A99">
        <v>98</v>
      </c>
      <c r="B99">
        <f>入力シート!H104*0.01</f>
        <v>0</v>
      </c>
      <c r="C99">
        <f>入力シート!J104*0.01</f>
        <v>0</v>
      </c>
      <c r="D99">
        <f>入力シート!L104</f>
        <v>0</v>
      </c>
      <c r="E99">
        <f>入力シート!N104*0.01</f>
        <v>0</v>
      </c>
      <c r="F99">
        <f>入力シート!P104</f>
        <v>0</v>
      </c>
      <c r="G99" s="4" t="str">
        <f t="shared" si="10"/>
        <v>0</v>
      </c>
      <c r="H99" s="4" t="str">
        <f t="shared" si="11"/>
        <v>0</v>
      </c>
      <c r="I99" s="4">
        <f t="shared" si="12"/>
        <v>0</v>
      </c>
      <c r="J99" s="4">
        <f t="shared" si="13"/>
        <v>0</v>
      </c>
      <c r="L99">
        <f>関数!$C$2*(関数!$D$2-男子集計!B99)^関数!$E$2</f>
        <v>4823.9565524091004</v>
      </c>
      <c r="M99">
        <f>関数!$C$3*(関数!$D$3-男子集計!C99)^関数!$E$3</f>
        <v>3958.7408188042787</v>
      </c>
      <c r="N99" t="e">
        <f>関数!$C$4*(男子集計!D99-関数!$D$4)^関数!$E$4</f>
        <v>#NUM!</v>
      </c>
      <c r="O99" t="e">
        <f>関数!$C$5*(男子集計!E99-関数!$D$5)^関数!$E$5</f>
        <v>#NUM!</v>
      </c>
      <c r="P99">
        <f>関数!$C$6*(関数!$D$6-男子集計!J99)^関数!$E$6</f>
        <v>3446.9775986255891</v>
      </c>
      <c r="R99">
        <f t="shared" si="14"/>
        <v>4823</v>
      </c>
      <c r="S99">
        <f t="shared" si="15"/>
        <v>3958</v>
      </c>
      <c r="T99" t="e">
        <f t="shared" si="16"/>
        <v>#NUM!</v>
      </c>
      <c r="U99" t="e">
        <f t="shared" si="17"/>
        <v>#NUM!</v>
      </c>
      <c r="V99">
        <f t="shared" si="18"/>
        <v>3446</v>
      </c>
    </row>
    <row r="100" spans="1:22" x14ac:dyDescent="0.7">
      <c r="A100">
        <v>99</v>
      </c>
      <c r="B100">
        <f>入力シート!H105*0.01</f>
        <v>0</v>
      </c>
      <c r="C100">
        <f>入力シート!J105*0.01</f>
        <v>0</v>
      </c>
      <c r="D100">
        <f>入力シート!L105</f>
        <v>0</v>
      </c>
      <c r="E100">
        <f>入力シート!N105*0.01</f>
        <v>0</v>
      </c>
      <c r="F100">
        <f>入力シート!P105</f>
        <v>0</v>
      </c>
      <c r="G100" s="4" t="str">
        <f t="shared" si="10"/>
        <v>0</v>
      </c>
      <c r="H100" s="4" t="str">
        <f t="shared" si="11"/>
        <v>0</v>
      </c>
      <c r="I100" s="4">
        <f t="shared" si="12"/>
        <v>0</v>
      </c>
      <c r="J100" s="4">
        <f t="shared" si="13"/>
        <v>0</v>
      </c>
      <c r="L100">
        <f>関数!$C$2*(関数!$D$2-男子集計!B100)^関数!$E$2</f>
        <v>4823.9565524091004</v>
      </c>
      <c r="M100">
        <f>関数!$C$3*(関数!$D$3-男子集計!C100)^関数!$E$3</f>
        <v>3958.7408188042787</v>
      </c>
      <c r="N100" t="e">
        <f>関数!$C$4*(男子集計!D100-関数!$D$4)^関数!$E$4</f>
        <v>#NUM!</v>
      </c>
      <c r="O100" t="e">
        <f>関数!$C$5*(男子集計!E100-関数!$D$5)^関数!$E$5</f>
        <v>#NUM!</v>
      </c>
      <c r="P100">
        <f>関数!$C$6*(関数!$D$6-男子集計!J100)^関数!$E$6</f>
        <v>3446.9775986255891</v>
      </c>
      <c r="R100">
        <f t="shared" si="14"/>
        <v>4823</v>
      </c>
      <c r="S100">
        <f t="shared" si="15"/>
        <v>3958</v>
      </c>
      <c r="T100" t="e">
        <f t="shared" si="16"/>
        <v>#NUM!</v>
      </c>
      <c r="U100" t="e">
        <f t="shared" si="17"/>
        <v>#NUM!</v>
      </c>
      <c r="V100">
        <f t="shared" si="18"/>
        <v>3446</v>
      </c>
    </row>
    <row r="101" spans="1:22" x14ac:dyDescent="0.7">
      <c r="A101">
        <v>100</v>
      </c>
      <c r="B101">
        <f>入力シート!H106*0.01</f>
        <v>0</v>
      </c>
      <c r="C101">
        <f>入力シート!J106*0.01</f>
        <v>0</v>
      </c>
      <c r="D101">
        <f>入力シート!L106</f>
        <v>0</v>
      </c>
      <c r="E101">
        <f>入力シート!N106*0.01</f>
        <v>0</v>
      </c>
      <c r="F101">
        <f>入力シート!P106</f>
        <v>0</v>
      </c>
      <c r="G101" s="4" t="str">
        <f t="shared" si="10"/>
        <v>0</v>
      </c>
      <c r="H101" s="4" t="str">
        <f t="shared" si="11"/>
        <v>0</v>
      </c>
      <c r="I101" s="4">
        <f t="shared" si="12"/>
        <v>0</v>
      </c>
      <c r="J101" s="4">
        <f t="shared" si="13"/>
        <v>0</v>
      </c>
      <c r="L101">
        <f>関数!$C$2*(関数!$D$2-男子集計!B101)^関数!$E$2</f>
        <v>4823.9565524091004</v>
      </c>
      <c r="M101">
        <f>関数!$C$3*(関数!$D$3-男子集計!C101)^関数!$E$3</f>
        <v>3958.7408188042787</v>
      </c>
      <c r="N101" t="e">
        <f>関数!$C$4*(男子集計!D101-関数!$D$4)^関数!$E$4</f>
        <v>#NUM!</v>
      </c>
      <c r="O101" t="e">
        <f>関数!$C$5*(男子集計!E101-関数!$D$5)^関数!$E$5</f>
        <v>#NUM!</v>
      </c>
      <c r="P101">
        <f>関数!$C$6*(関数!$D$6-男子集計!J101)^関数!$E$6</f>
        <v>3446.9775986255891</v>
      </c>
      <c r="R101">
        <f t="shared" si="14"/>
        <v>4823</v>
      </c>
      <c r="S101">
        <f t="shared" si="15"/>
        <v>3958</v>
      </c>
      <c r="T101" t="e">
        <f t="shared" si="16"/>
        <v>#NUM!</v>
      </c>
      <c r="U101" t="e">
        <f t="shared" si="17"/>
        <v>#NUM!</v>
      </c>
      <c r="V101">
        <f t="shared" si="18"/>
        <v>3446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A5B1-D6A9-4749-9B3F-CBC030181958}">
  <dimension ref="A1:V101"/>
  <sheetViews>
    <sheetView topLeftCell="F1" workbookViewId="0">
      <selection activeCell="A9" sqref="A9"/>
    </sheetView>
  </sheetViews>
  <sheetFormatPr defaultRowHeight="17.649999999999999" x14ac:dyDescent="0.7"/>
  <sheetData>
    <row r="1" spans="1:22" x14ac:dyDescent="0.7">
      <c r="B1">
        <v>60</v>
      </c>
      <c r="C1" t="s">
        <v>35</v>
      </c>
      <c r="D1" t="s">
        <v>36</v>
      </c>
      <c r="E1" t="s">
        <v>37</v>
      </c>
      <c r="F1">
        <v>1000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</row>
    <row r="2" spans="1:22" x14ac:dyDescent="0.7">
      <c r="A2">
        <v>1</v>
      </c>
      <c r="B2" t="e">
        <f>#REF!*0.01</f>
        <v>#REF!</v>
      </c>
      <c r="C2" t="e">
        <f>#REF!*0.01</f>
        <v>#REF!</v>
      </c>
      <c r="D2" t="e">
        <f>#REF!</f>
        <v>#REF!</v>
      </c>
      <c r="E2" t="e">
        <f>#REF!*0.01</f>
        <v>#REF!</v>
      </c>
      <c r="F2" t="e">
        <f>#REF!</f>
        <v>#REF!</v>
      </c>
      <c r="G2" s="4" t="e">
        <f>LEFT(F2,1)</f>
        <v>#REF!</v>
      </c>
      <c r="H2" s="4" t="e">
        <f>RIGHT(F2,4)</f>
        <v>#REF!</v>
      </c>
      <c r="I2" s="4" t="e">
        <f>H2*0.01</f>
        <v>#REF!</v>
      </c>
      <c r="J2" s="4" t="e">
        <f>G2*60+I2</f>
        <v>#REF!</v>
      </c>
      <c r="L2" t="e">
        <f>関数!$C$9*(関数!$D$9-女子集計!B2)^関数!$E$9</f>
        <v>#REF!</v>
      </c>
      <c r="M2" t="e">
        <f>関数!$C$10*(関数!$D$10-女子集計!C2)^関数!$E$10</f>
        <v>#REF!</v>
      </c>
      <c r="N2" t="e">
        <f>関数!$C$11*(女子集計!D2-関数!$D$11)^関数!$E$11</f>
        <v>#REF!</v>
      </c>
      <c r="O2" t="e">
        <f>関数!$C$12*(女子集計!E2-関数!$D$12)^関数!$E$12</f>
        <v>#REF!</v>
      </c>
      <c r="P2" t="e">
        <f>関数!$C$13*(関数!$D$13-女子集計!J2)^関数!$E$13</f>
        <v>#REF!</v>
      </c>
      <c r="R2" t="e">
        <f>ROUNDDOWN(L2,0)</f>
        <v>#REF!</v>
      </c>
      <c r="S2" t="e">
        <f t="shared" ref="S2:V17" si="0">ROUNDDOWN(M2,0)</f>
        <v>#REF!</v>
      </c>
      <c r="T2" t="e">
        <f t="shared" si="0"/>
        <v>#REF!</v>
      </c>
      <c r="U2" t="e">
        <f t="shared" si="0"/>
        <v>#REF!</v>
      </c>
      <c r="V2" t="e">
        <f t="shared" si="0"/>
        <v>#REF!</v>
      </c>
    </row>
    <row r="3" spans="1:22" x14ac:dyDescent="0.7">
      <c r="A3">
        <v>2</v>
      </c>
      <c r="B3" t="e">
        <f>#REF!*0.01</f>
        <v>#REF!</v>
      </c>
      <c r="C3" t="e">
        <f>#REF!*0.01</f>
        <v>#REF!</v>
      </c>
      <c r="D3" t="e">
        <f>#REF!</f>
        <v>#REF!</v>
      </c>
      <c r="E3" t="e">
        <f>#REF!*0.01</f>
        <v>#REF!</v>
      </c>
      <c r="F3" t="e">
        <f>#REF!</f>
        <v>#REF!</v>
      </c>
      <c r="G3" s="4" t="e">
        <f t="shared" ref="G3:G66" si="1">LEFT(F3,1)</f>
        <v>#REF!</v>
      </c>
      <c r="H3" s="4" t="e">
        <f t="shared" ref="H3:H66" si="2">RIGHT(F3,4)</f>
        <v>#REF!</v>
      </c>
      <c r="I3" s="4" t="e">
        <f t="shared" ref="I3:I66" si="3">H3*0.01</f>
        <v>#REF!</v>
      </c>
      <c r="J3" s="4" t="e">
        <f t="shared" ref="J3:J66" si="4">G3*60+I3</f>
        <v>#REF!</v>
      </c>
      <c r="L3" t="e">
        <f>関数!$C$9*(関数!$D$9-女子集計!B3)^関数!$E$9</f>
        <v>#REF!</v>
      </c>
      <c r="M3" t="e">
        <f>関数!$C$10*(関数!$D$10-女子集計!C3)^関数!$E$10</f>
        <v>#REF!</v>
      </c>
      <c r="N3" t="e">
        <f>関数!$C$11*(女子集計!D3-関数!$D$11)^関数!$E$11</f>
        <v>#REF!</v>
      </c>
      <c r="O3" t="e">
        <f>関数!$C$12*(女子集計!E3-関数!$D$12)^関数!$E$12</f>
        <v>#REF!</v>
      </c>
      <c r="P3" t="e">
        <f>関数!$C$13*(関数!$D$13-女子集計!J3)^関数!$E$13</f>
        <v>#REF!</v>
      </c>
      <c r="R3" t="e">
        <f t="shared" ref="R3:V65" si="5">ROUNDDOWN(L3,0)</f>
        <v>#REF!</v>
      </c>
      <c r="S3" t="e">
        <f t="shared" si="0"/>
        <v>#REF!</v>
      </c>
      <c r="T3" t="e">
        <f t="shared" si="0"/>
        <v>#REF!</v>
      </c>
      <c r="U3" t="e">
        <f t="shared" si="0"/>
        <v>#REF!</v>
      </c>
      <c r="V3" t="e">
        <f t="shared" si="0"/>
        <v>#REF!</v>
      </c>
    </row>
    <row r="4" spans="1:22" x14ac:dyDescent="0.7">
      <c r="A4">
        <v>3</v>
      </c>
      <c r="B4" t="e">
        <f>#REF!*0.01</f>
        <v>#REF!</v>
      </c>
      <c r="C4" t="e">
        <f>#REF!*0.01</f>
        <v>#REF!</v>
      </c>
      <c r="D4" t="e">
        <f>#REF!</f>
        <v>#REF!</v>
      </c>
      <c r="E4" t="e">
        <f>#REF!*0.01</f>
        <v>#REF!</v>
      </c>
      <c r="F4" t="e">
        <f>#REF!</f>
        <v>#REF!</v>
      </c>
      <c r="G4" s="4" t="e">
        <f t="shared" si="1"/>
        <v>#REF!</v>
      </c>
      <c r="H4" s="4" t="e">
        <f t="shared" si="2"/>
        <v>#REF!</v>
      </c>
      <c r="I4" s="4" t="e">
        <f t="shared" si="3"/>
        <v>#REF!</v>
      </c>
      <c r="J4" s="4" t="e">
        <f t="shared" si="4"/>
        <v>#REF!</v>
      </c>
      <c r="L4" t="e">
        <f>関数!$C$9*(関数!$D$9-女子集計!B4)^関数!$E$9</f>
        <v>#REF!</v>
      </c>
      <c r="M4" t="e">
        <f>関数!$C$10*(関数!$D$10-女子集計!C4)^関数!$E$10</f>
        <v>#REF!</v>
      </c>
      <c r="N4" t="e">
        <f>関数!$C$11*(女子集計!D4-関数!$D$11)^関数!$E$11</f>
        <v>#REF!</v>
      </c>
      <c r="O4" t="e">
        <f>関数!$C$12*(女子集計!E4-関数!$D$12)^関数!$E$12</f>
        <v>#REF!</v>
      </c>
      <c r="P4" t="e">
        <f>関数!$C$13*(関数!$D$13-女子集計!J4)^関数!$E$13</f>
        <v>#REF!</v>
      </c>
      <c r="R4" t="e">
        <f t="shared" si="5"/>
        <v>#REF!</v>
      </c>
      <c r="S4" t="e">
        <f t="shared" si="0"/>
        <v>#REF!</v>
      </c>
      <c r="T4" t="e">
        <f t="shared" si="0"/>
        <v>#REF!</v>
      </c>
      <c r="U4" t="e">
        <f t="shared" si="0"/>
        <v>#REF!</v>
      </c>
      <c r="V4" t="e">
        <f t="shared" si="0"/>
        <v>#REF!</v>
      </c>
    </row>
    <row r="5" spans="1:22" x14ac:dyDescent="0.7">
      <c r="A5">
        <v>4</v>
      </c>
      <c r="B5" t="e">
        <f>#REF!*0.01</f>
        <v>#REF!</v>
      </c>
      <c r="C5" t="e">
        <f>#REF!*0.01</f>
        <v>#REF!</v>
      </c>
      <c r="D5" t="e">
        <f>#REF!</f>
        <v>#REF!</v>
      </c>
      <c r="E5" t="e">
        <f>#REF!*0.01</f>
        <v>#REF!</v>
      </c>
      <c r="F5" t="e">
        <f>#REF!</f>
        <v>#REF!</v>
      </c>
      <c r="G5" s="4" t="e">
        <f t="shared" si="1"/>
        <v>#REF!</v>
      </c>
      <c r="H5" s="4" t="e">
        <f t="shared" si="2"/>
        <v>#REF!</v>
      </c>
      <c r="I5" s="4" t="e">
        <f t="shared" si="3"/>
        <v>#REF!</v>
      </c>
      <c r="J5" s="4" t="e">
        <f t="shared" si="4"/>
        <v>#REF!</v>
      </c>
      <c r="L5" t="e">
        <f>関数!$C$9*(関数!$D$9-女子集計!B5)^関数!$E$9</f>
        <v>#REF!</v>
      </c>
      <c r="M5" t="e">
        <f>関数!$C$10*(関数!$D$10-女子集計!C5)^関数!$E$10</f>
        <v>#REF!</v>
      </c>
      <c r="N5" t="e">
        <f>関数!$C$11*(女子集計!D5-関数!$D$11)^関数!$E$11</f>
        <v>#REF!</v>
      </c>
      <c r="O5" t="e">
        <f>関数!$C$12*(女子集計!E5-関数!$D$12)^関数!$E$12</f>
        <v>#REF!</v>
      </c>
      <c r="P5" t="e">
        <f>関数!$C$13*(関数!$D$13-女子集計!J5)^関数!$E$13</f>
        <v>#REF!</v>
      </c>
      <c r="R5" t="e">
        <f t="shared" si="5"/>
        <v>#REF!</v>
      </c>
      <c r="S5" t="e">
        <f t="shared" si="0"/>
        <v>#REF!</v>
      </c>
      <c r="T5" t="e">
        <f t="shared" si="0"/>
        <v>#REF!</v>
      </c>
      <c r="U5" t="e">
        <f t="shared" si="0"/>
        <v>#REF!</v>
      </c>
      <c r="V5" t="e">
        <f t="shared" si="0"/>
        <v>#REF!</v>
      </c>
    </row>
    <row r="6" spans="1:22" x14ac:dyDescent="0.7">
      <c r="A6">
        <v>5</v>
      </c>
      <c r="B6" t="e">
        <f>#REF!*0.01</f>
        <v>#REF!</v>
      </c>
      <c r="C6" t="e">
        <f>#REF!*0.01</f>
        <v>#REF!</v>
      </c>
      <c r="D6" t="e">
        <f>#REF!</f>
        <v>#REF!</v>
      </c>
      <c r="E6" t="e">
        <f>#REF!*0.01</f>
        <v>#REF!</v>
      </c>
      <c r="F6" t="e">
        <f>#REF!</f>
        <v>#REF!</v>
      </c>
      <c r="G6" s="4" t="e">
        <f t="shared" si="1"/>
        <v>#REF!</v>
      </c>
      <c r="H6" s="4" t="e">
        <f t="shared" si="2"/>
        <v>#REF!</v>
      </c>
      <c r="I6" s="4" t="e">
        <f t="shared" si="3"/>
        <v>#REF!</v>
      </c>
      <c r="J6" s="4" t="e">
        <f t="shared" si="4"/>
        <v>#REF!</v>
      </c>
      <c r="L6" t="e">
        <f>関数!$C$9*(関数!$D$9-女子集計!B6)^関数!$E$9</f>
        <v>#REF!</v>
      </c>
      <c r="M6" t="e">
        <f>関数!$C$10*(関数!$D$10-女子集計!C6)^関数!$E$10</f>
        <v>#REF!</v>
      </c>
      <c r="N6" t="e">
        <f>関数!$C$11*(女子集計!D6-関数!$D$11)^関数!$E$11</f>
        <v>#REF!</v>
      </c>
      <c r="O6" t="e">
        <f>関数!$C$12*(女子集計!E6-関数!$D$12)^関数!$E$12</f>
        <v>#REF!</v>
      </c>
      <c r="P6" t="e">
        <f>関数!$C$13*(関数!$D$13-女子集計!J6)^関数!$E$13</f>
        <v>#REF!</v>
      </c>
      <c r="R6" t="e">
        <f t="shared" si="5"/>
        <v>#REF!</v>
      </c>
      <c r="S6" t="e">
        <f t="shared" si="0"/>
        <v>#REF!</v>
      </c>
      <c r="T6" t="e">
        <f t="shared" si="0"/>
        <v>#REF!</v>
      </c>
      <c r="U6" t="e">
        <f t="shared" si="0"/>
        <v>#REF!</v>
      </c>
      <c r="V6" t="e">
        <f t="shared" si="0"/>
        <v>#REF!</v>
      </c>
    </row>
    <row r="7" spans="1:22" x14ac:dyDescent="0.7">
      <c r="A7">
        <v>6</v>
      </c>
      <c r="B7" t="e">
        <f>#REF!*0.01</f>
        <v>#REF!</v>
      </c>
      <c r="C7" t="e">
        <f>#REF!*0.01</f>
        <v>#REF!</v>
      </c>
      <c r="D7" t="e">
        <f>#REF!</f>
        <v>#REF!</v>
      </c>
      <c r="E7" t="e">
        <f>#REF!*0.01</f>
        <v>#REF!</v>
      </c>
      <c r="F7" t="e">
        <f>#REF!</f>
        <v>#REF!</v>
      </c>
      <c r="G7" s="4" t="e">
        <f t="shared" si="1"/>
        <v>#REF!</v>
      </c>
      <c r="H7" s="4" t="e">
        <f t="shared" si="2"/>
        <v>#REF!</v>
      </c>
      <c r="I7" s="4" t="e">
        <f t="shared" si="3"/>
        <v>#REF!</v>
      </c>
      <c r="J7" s="4" t="e">
        <f t="shared" si="4"/>
        <v>#REF!</v>
      </c>
      <c r="L7" t="e">
        <f>関数!$C$9*(関数!$D$9-女子集計!B7)^関数!$E$9</f>
        <v>#REF!</v>
      </c>
      <c r="M7" t="e">
        <f>関数!$C$10*(関数!$D$10-女子集計!C7)^関数!$E$10</f>
        <v>#REF!</v>
      </c>
      <c r="N7" t="e">
        <f>関数!$C$11*(女子集計!D7-関数!$D$11)^関数!$E$11</f>
        <v>#REF!</v>
      </c>
      <c r="O7" t="e">
        <f>関数!$C$12*(女子集計!E7-関数!$D$12)^関数!$E$12</f>
        <v>#REF!</v>
      </c>
      <c r="P7" t="e">
        <f>関数!$C$13*(関数!$D$13-女子集計!J7)^関数!$E$13</f>
        <v>#REF!</v>
      </c>
      <c r="R7" t="e">
        <f t="shared" si="5"/>
        <v>#REF!</v>
      </c>
      <c r="S7" t="e">
        <f t="shared" si="0"/>
        <v>#REF!</v>
      </c>
      <c r="T7" t="e">
        <f t="shared" si="0"/>
        <v>#REF!</v>
      </c>
      <c r="U7" t="e">
        <f t="shared" si="0"/>
        <v>#REF!</v>
      </c>
      <c r="V7" t="e">
        <f t="shared" si="0"/>
        <v>#REF!</v>
      </c>
    </row>
    <row r="8" spans="1:22" x14ac:dyDescent="0.7">
      <c r="A8">
        <v>7</v>
      </c>
      <c r="B8" t="e">
        <f>#REF!*0.01</f>
        <v>#REF!</v>
      </c>
      <c r="C8" t="e">
        <f>#REF!*0.01</f>
        <v>#REF!</v>
      </c>
      <c r="D8" t="e">
        <f>#REF!</f>
        <v>#REF!</v>
      </c>
      <c r="E8" t="e">
        <f>#REF!*0.01</f>
        <v>#REF!</v>
      </c>
      <c r="F8" t="e">
        <f>#REF!</f>
        <v>#REF!</v>
      </c>
      <c r="G8" s="4" t="e">
        <f t="shared" si="1"/>
        <v>#REF!</v>
      </c>
      <c r="H8" s="4" t="e">
        <f t="shared" si="2"/>
        <v>#REF!</v>
      </c>
      <c r="I8" s="4" t="e">
        <f t="shared" si="3"/>
        <v>#REF!</v>
      </c>
      <c r="J8" s="4" t="e">
        <f t="shared" si="4"/>
        <v>#REF!</v>
      </c>
      <c r="L8" t="e">
        <f>関数!$C$9*(関数!$D$9-女子集計!B8)^関数!$E$9</f>
        <v>#REF!</v>
      </c>
      <c r="M8" t="e">
        <f>関数!$C$10*(関数!$D$10-女子集計!C8)^関数!$E$10</f>
        <v>#REF!</v>
      </c>
      <c r="N8" t="e">
        <f>関数!$C$11*(女子集計!D8-関数!$D$11)^関数!$E$11</f>
        <v>#REF!</v>
      </c>
      <c r="O8" t="e">
        <f>関数!$C$12*(女子集計!E8-関数!$D$12)^関数!$E$12</f>
        <v>#REF!</v>
      </c>
      <c r="P8" t="e">
        <f>関数!$C$13*(関数!$D$13-女子集計!J8)^関数!$E$13</f>
        <v>#REF!</v>
      </c>
      <c r="R8" t="e">
        <f t="shared" si="5"/>
        <v>#REF!</v>
      </c>
      <c r="S8" t="e">
        <f t="shared" si="0"/>
        <v>#REF!</v>
      </c>
      <c r="T8" t="e">
        <f t="shared" si="0"/>
        <v>#REF!</v>
      </c>
      <c r="U8" t="e">
        <f t="shared" si="0"/>
        <v>#REF!</v>
      </c>
      <c r="V8" t="e">
        <f t="shared" si="0"/>
        <v>#REF!</v>
      </c>
    </row>
    <row r="9" spans="1:22" x14ac:dyDescent="0.7">
      <c r="A9">
        <v>8</v>
      </c>
      <c r="B9" t="e">
        <f>#REF!*0.01</f>
        <v>#REF!</v>
      </c>
      <c r="C9" t="e">
        <f>#REF!*0.01</f>
        <v>#REF!</v>
      </c>
      <c r="D9" t="e">
        <f>#REF!</f>
        <v>#REF!</v>
      </c>
      <c r="E9" t="e">
        <f>#REF!*0.01</f>
        <v>#REF!</v>
      </c>
      <c r="F9" t="e">
        <f>#REF!</f>
        <v>#REF!</v>
      </c>
      <c r="G9" s="4" t="e">
        <f t="shared" si="1"/>
        <v>#REF!</v>
      </c>
      <c r="H9" s="4" t="e">
        <f t="shared" si="2"/>
        <v>#REF!</v>
      </c>
      <c r="I9" s="4" t="e">
        <f t="shared" si="3"/>
        <v>#REF!</v>
      </c>
      <c r="J9" s="4" t="e">
        <f t="shared" si="4"/>
        <v>#REF!</v>
      </c>
      <c r="L9" t="e">
        <f>関数!$C$9*(関数!$D$9-女子集計!B9)^関数!$E$9</f>
        <v>#REF!</v>
      </c>
      <c r="M9" t="e">
        <f>関数!$C$10*(関数!$D$10-女子集計!C9)^関数!$E$10</f>
        <v>#REF!</v>
      </c>
      <c r="N9" t="e">
        <f>関数!$C$11*(女子集計!D9-関数!$D$11)^関数!$E$11</f>
        <v>#REF!</v>
      </c>
      <c r="O9" t="e">
        <f>関数!$C$12*(女子集計!E9-関数!$D$12)^関数!$E$12</f>
        <v>#REF!</v>
      </c>
      <c r="P9" t="e">
        <f>関数!$C$13*(関数!$D$13-女子集計!J9)^関数!$E$13</f>
        <v>#REF!</v>
      </c>
      <c r="R9" t="e">
        <f t="shared" si="5"/>
        <v>#REF!</v>
      </c>
      <c r="S9" t="e">
        <f t="shared" si="0"/>
        <v>#REF!</v>
      </c>
      <c r="T9" t="e">
        <f t="shared" si="0"/>
        <v>#REF!</v>
      </c>
      <c r="U9" t="e">
        <f t="shared" si="0"/>
        <v>#REF!</v>
      </c>
      <c r="V9" t="e">
        <f t="shared" si="0"/>
        <v>#REF!</v>
      </c>
    </row>
    <row r="10" spans="1:22" x14ac:dyDescent="0.7">
      <c r="A10">
        <v>9</v>
      </c>
      <c r="B10" t="e">
        <f>#REF!*0.01</f>
        <v>#REF!</v>
      </c>
      <c r="C10" t="e">
        <f>#REF!*0.01</f>
        <v>#REF!</v>
      </c>
      <c r="D10" t="e">
        <f>#REF!</f>
        <v>#REF!</v>
      </c>
      <c r="E10" t="e">
        <f>#REF!*0.01</f>
        <v>#REF!</v>
      </c>
      <c r="F10" t="e">
        <f>#REF!</f>
        <v>#REF!</v>
      </c>
      <c r="G10" s="4" t="e">
        <f t="shared" si="1"/>
        <v>#REF!</v>
      </c>
      <c r="H10" s="4" t="e">
        <f t="shared" si="2"/>
        <v>#REF!</v>
      </c>
      <c r="I10" s="4" t="e">
        <f t="shared" si="3"/>
        <v>#REF!</v>
      </c>
      <c r="J10" s="4" t="e">
        <f t="shared" si="4"/>
        <v>#REF!</v>
      </c>
      <c r="L10" t="e">
        <f>関数!$C$9*(関数!$D$9-女子集計!B10)^関数!$E$9</f>
        <v>#REF!</v>
      </c>
      <c r="M10" t="e">
        <f>関数!$C$10*(関数!$D$10-女子集計!C10)^関数!$E$10</f>
        <v>#REF!</v>
      </c>
      <c r="N10" t="e">
        <f>関数!$C$11*(女子集計!D10-関数!$D$11)^関数!$E$11</f>
        <v>#REF!</v>
      </c>
      <c r="O10" t="e">
        <f>関数!$C$12*(女子集計!E10-関数!$D$12)^関数!$E$12</f>
        <v>#REF!</v>
      </c>
      <c r="P10" t="e">
        <f>関数!$C$13*(関数!$D$13-女子集計!J10)^関数!$E$13</f>
        <v>#REF!</v>
      </c>
      <c r="R10" t="e">
        <f t="shared" si="5"/>
        <v>#REF!</v>
      </c>
      <c r="S10" t="e">
        <f t="shared" si="0"/>
        <v>#REF!</v>
      </c>
      <c r="T10" t="e">
        <f t="shared" si="0"/>
        <v>#REF!</v>
      </c>
      <c r="U10" t="e">
        <f t="shared" si="0"/>
        <v>#REF!</v>
      </c>
      <c r="V10" t="e">
        <f t="shared" si="0"/>
        <v>#REF!</v>
      </c>
    </row>
    <row r="11" spans="1:22" x14ac:dyDescent="0.7">
      <c r="A11">
        <v>10</v>
      </c>
      <c r="B11" t="e">
        <f>#REF!*0.01</f>
        <v>#REF!</v>
      </c>
      <c r="C11" t="e">
        <f>#REF!*0.01</f>
        <v>#REF!</v>
      </c>
      <c r="D11" t="e">
        <f>#REF!</f>
        <v>#REF!</v>
      </c>
      <c r="E11" t="e">
        <f>#REF!*0.01</f>
        <v>#REF!</v>
      </c>
      <c r="F11" t="e">
        <f>#REF!</f>
        <v>#REF!</v>
      </c>
      <c r="G11" s="4" t="e">
        <f t="shared" si="1"/>
        <v>#REF!</v>
      </c>
      <c r="H11" s="4" t="e">
        <f t="shared" si="2"/>
        <v>#REF!</v>
      </c>
      <c r="I11" s="4" t="e">
        <f t="shared" si="3"/>
        <v>#REF!</v>
      </c>
      <c r="J11" s="4" t="e">
        <f t="shared" si="4"/>
        <v>#REF!</v>
      </c>
      <c r="L11" t="e">
        <f>関数!$C$9*(関数!$D$9-女子集計!B11)^関数!$E$9</f>
        <v>#REF!</v>
      </c>
      <c r="M11" t="e">
        <f>関数!$C$10*(関数!$D$10-女子集計!C11)^関数!$E$10</f>
        <v>#REF!</v>
      </c>
      <c r="N11" t="e">
        <f>関数!$C$11*(女子集計!D11-関数!$D$11)^関数!$E$11</f>
        <v>#REF!</v>
      </c>
      <c r="O11" t="e">
        <f>関数!$C$12*(女子集計!E11-関数!$D$12)^関数!$E$12</f>
        <v>#REF!</v>
      </c>
      <c r="P11" t="e">
        <f>関数!$C$13*(関数!$D$13-女子集計!J11)^関数!$E$13</f>
        <v>#REF!</v>
      </c>
      <c r="R11" t="e">
        <f t="shared" si="5"/>
        <v>#REF!</v>
      </c>
      <c r="S11" t="e">
        <f t="shared" si="0"/>
        <v>#REF!</v>
      </c>
      <c r="T11" t="e">
        <f t="shared" si="0"/>
        <v>#REF!</v>
      </c>
      <c r="U11" t="e">
        <f t="shared" si="0"/>
        <v>#REF!</v>
      </c>
      <c r="V11" t="e">
        <f t="shared" si="0"/>
        <v>#REF!</v>
      </c>
    </row>
    <row r="12" spans="1:22" x14ac:dyDescent="0.7">
      <c r="A12">
        <v>11</v>
      </c>
      <c r="B12" t="e">
        <f>#REF!*0.01</f>
        <v>#REF!</v>
      </c>
      <c r="C12" t="e">
        <f>#REF!*0.01</f>
        <v>#REF!</v>
      </c>
      <c r="D12" t="e">
        <f>#REF!</f>
        <v>#REF!</v>
      </c>
      <c r="E12" t="e">
        <f>#REF!*0.01</f>
        <v>#REF!</v>
      </c>
      <c r="F12" t="e">
        <f>#REF!</f>
        <v>#REF!</v>
      </c>
      <c r="G12" s="4" t="e">
        <f t="shared" si="1"/>
        <v>#REF!</v>
      </c>
      <c r="H12" s="4" t="e">
        <f t="shared" si="2"/>
        <v>#REF!</v>
      </c>
      <c r="I12" s="4" t="e">
        <f t="shared" si="3"/>
        <v>#REF!</v>
      </c>
      <c r="J12" s="4" t="e">
        <f t="shared" si="4"/>
        <v>#REF!</v>
      </c>
      <c r="L12" t="e">
        <f>関数!$C$9*(関数!$D$9-女子集計!B12)^関数!$E$9</f>
        <v>#REF!</v>
      </c>
      <c r="M12" t="e">
        <f>関数!$C$10*(関数!$D$10-女子集計!C12)^関数!$E$10</f>
        <v>#REF!</v>
      </c>
      <c r="N12" t="e">
        <f>関数!$C$11*(女子集計!D12-関数!$D$11)^関数!$E$11</f>
        <v>#REF!</v>
      </c>
      <c r="O12" t="e">
        <f>関数!$C$12*(女子集計!E12-関数!$D$12)^関数!$E$12</f>
        <v>#REF!</v>
      </c>
      <c r="P12" t="e">
        <f>関数!$C$13*(関数!$D$13-女子集計!J12)^関数!$E$13</f>
        <v>#REF!</v>
      </c>
      <c r="R12" t="e">
        <f t="shared" si="5"/>
        <v>#REF!</v>
      </c>
      <c r="S12" t="e">
        <f t="shared" si="0"/>
        <v>#REF!</v>
      </c>
      <c r="T12" t="e">
        <f t="shared" si="0"/>
        <v>#REF!</v>
      </c>
      <c r="U12" t="e">
        <f t="shared" si="0"/>
        <v>#REF!</v>
      </c>
      <c r="V12" t="e">
        <f t="shared" si="0"/>
        <v>#REF!</v>
      </c>
    </row>
    <row r="13" spans="1:22" x14ac:dyDescent="0.7">
      <c r="A13">
        <v>12</v>
      </c>
      <c r="B13" t="e">
        <f>#REF!*0.01</f>
        <v>#REF!</v>
      </c>
      <c r="C13" t="e">
        <f>#REF!*0.01</f>
        <v>#REF!</v>
      </c>
      <c r="D13" t="e">
        <f>#REF!</f>
        <v>#REF!</v>
      </c>
      <c r="E13" t="e">
        <f>#REF!*0.01</f>
        <v>#REF!</v>
      </c>
      <c r="F13" t="e">
        <f>#REF!</f>
        <v>#REF!</v>
      </c>
      <c r="G13" s="4" t="e">
        <f t="shared" si="1"/>
        <v>#REF!</v>
      </c>
      <c r="H13" s="4" t="e">
        <f t="shared" si="2"/>
        <v>#REF!</v>
      </c>
      <c r="I13" s="4" t="e">
        <f t="shared" si="3"/>
        <v>#REF!</v>
      </c>
      <c r="J13" s="4" t="e">
        <f t="shared" si="4"/>
        <v>#REF!</v>
      </c>
      <c r="L13" t="e">
        <f>関数!$C$9*(関数!$D$9-女子集計!B13)^関数!$E$9</f>
        <v>#REF!</v>
      </c>
      <c r="M13" t="e">
        <f>関数!$C$10*(関数!$D$10-女子集計!C13)^関数!$E$10</f>
        <v>#REF!</v>
      </c>
      <c r="N13" t="e">
        <f>関数!$C$11*(女子集計!D13-関数!$D$11)^関数!$E$11</f>
        <v>#REF!</v>
      </c>
      <c r="O13" t="e">
        <f>関数!$C$12*(女子集計!E13-関数!$D$12)^関数!$E$12</f>
        <v>#REF!</v>
      </c>
      <c r="P13" t="e">
        <f>関数!$C$13*(関数!$D$13-女子集計!J13)^関数!$E$13</f>
        <v>#REF!</v>
      </c>
      <c r="R13" t="e">
        <f t="shared" si="5"/>
        <v>#REF!</v>
      </c>
      <c r="S13" t="e">
        <f t="shared" si="0"/>
        <v>#REF!</v>
      </c>
      <c r="T13" t="e">
        <f t="shared" si="0"/>
        <v>#REF!</v>
      </c>
      <c r="U13" t="e">
        <f t="shared" si="0"/>
        <v>#REF!</v>
      </c>
      <c r="V13" t="e">
        <f t="shared" si="0"/>
        <v>#REF!</v>
      </c>
    </row>
    <row r="14" spans="1:22" x14ac:dyDescent="0.7">
      <c r="A14">
        <v>13</v>
      </c>
      <c r="B14" t="e">
        <f>#REF!*0.01</f>
        <v>#REF!</v>
      </c>
      <c r="C14" t="e">
        <f>#REF!*0.01</f>
        <v>#REF!</v>
      </c>
      <c r="D14" t="e">
        <f>#REF!</f>
        <v>#REF!</v>
      </c>
      <c r="E14" t="e">
        <f>#REF!*0.01</f>
        <v>#REF!</v>
      </c>
      <c r="F14" t="e">
        <f>#REF!</f>
        <v>#REF!</v>
      </c>
      <c r="G14" s="4" t="e">
        <f t="shared" si="1"/>
        <v>#REF!</v>
      </c>
      <c r="H14" s="4" t="e">
        <f t="shared" si="2"/>
        <v>#REF!</v>
      </c>
      <c r="I14" s="4" t="e">
        <f t="shared" si="3"/>
        <v>#REF!</v>
      </c>
      <c r="J14" s="4" t="e">
        <f t="shared" si="4"/>
        <v>#REF!</v>
      </c>
      <c r="L14" t="e">
        <f>関数!$C$9*(関数!$D$9-女子集計!B14)^関数!$E$9</f>
        <v>#REF!</v>
      </c>
      <c r="M14" t="e">
        <f>関数!$C$10*(関数!$D$10-女子集計!C14)^関数!$E$10</f>
        <v>#REF!</v>
      </c>
      <c r="N14" t="e">
        <f>関数!$C$11*(女子集計!D14-関数!$D$11)^関数!$E$11</f>
        <v>#REF!</v>
      </c>
      <c r="O14" t="e">
        <f>関数!$C$12*(女子集計!E14-関数!$D$12)^関数!$E$12</f>
        <v>#REF!</v>
      </c>
      <c r="P14" t="e">
        <f>関数!$C$13*(関数!$D$13-女子集計!J14)^関数!$E$13</f>
        <v>#REF!</v>
      </c>
      <c r="R14" t="e">
        <f t="shared" si="5"/>
        <v>#REF!</v>
      </c>
      <c r="S14" t="e">
        <f t="shared" si="0"/>
        <v>#REF!</v>
      </c>
      <c r="T14" t="e">
        <f t="shared" si="0"/>
        <v>#REF!</v>
      </c>
      <c r="U14" t="e">
        <f t="shared" si="0"/>
        <v>#REF!</v>
      </c>
      <c r="V14" t="e">
        <f t="shared" si="0"/>
        <v>#REF!</v>
      </c>
    </row>
    <row r="15" spans="1:22" x14ac:dyDescent="0.7">
      <c r="A15">
        <v>14</v>
      </c>
      <c r="B15" t="e">
        <f>#REF!*0.01</f>
        <v>#REF!</v>
      </c>
      <c r="C15" t="e">
        <f>#REF!*0.01</f>
        <v>#REF!</v>
      </c>
      <c r="D15" t="e">
        <f>#REF!</f>
        <v>#REF!</v>
      </c>
      <c r="E15" t="e">
        <f>#REF!*0.01</f>
        <v>#REF!</v>
      </c>
      <c r="F15" t="e">
        <f>#REF!</f>
        <v>#REF!</v>
      </c>
      <c r="G15" s="4" t="e">
        <f t="shared" si="1"/>
        <v>#REF!</v>
      </c>
      <c r="H15" s="4" t="e">
        <f t="shared" si="2"/>
        <v>#REF!</v>
      </c>
      <c r="I15" s="4" t="e">
        <f t="shared" si="3"/>
        <v>#REF!</v>
      </c>
      <c r="J15" s="4" t="e">
        <f t="shared" si="4"/>
        <v>#REF!</v>
      </c>
      <c r="L15" t="e">
        <f>関数!$C$9*(関数!$D$9-女子集計!B15)^関数!$E$9</f>
        <v>#REF!</v>
      </c>
      <c r="M15" t="e">
        <f>関数!$C$10*(関数!$D$10-女子集計!C15)^関数!$E$10</f>
        <v>#REF!</v>
      </c>
      <c r="N15" t="e">
        <f>関数!$C$11*(女子集計!D15-関数!$D$11)^関数!$E$11</f>
        <v>#REF!</v>
      </c>
      <c r="O15" t="e">
        <f>関数!$C$12*(女子集計!E15-関数!$D$12)^関数!$E$12</f>
        <v>#REF!</v>
      </c>
      <c r="P15" t="e">
        <f>関数!$C$13*(関数!$D$13-女子集計!J15)^関数!$E$13</f>
        <v>#REF!</v>
      </c>
      <c r="R15" t="e">
        <f t="shared" si="5"/>
        <v>#REF!</v>
      </c>
      <c r="S15" t="e">
        <f t="shared" si="0"/>
        <v>#REF!</v>
      </c>
      <c r="T15" t="e">
        <f t="shared" si="0"/>
        <v>#REF!</v>
      </c>
      <c r="U15" t="e">
        <f t="shared" si="0"/>
        <v>#REF!</v>
      </c>
      <c r="V15" t="e">
        <f t="shared" si="0"/>
        <v>#REF!</v>
      </c>
    </row>
    <row r="16" spans="1:22" x14ac:dyDescent="0.7">
      <c r="A16">
        <v>15</v>
      </c>
      <c r="B16" t="e">
        <f>#REF!*0.01</f>
        <v>#REF!</v>
      </c>
      <c r="C16" t="e">
        <f>#REF!*0.01</f>
        <v>#REF!</v>
      </c>
      <c r="D16" t="e">
        <f>#REF!</f>
        <v>#REF!</v>
      </c>
      <c r="E16" t="e">
        <f>#REF!*0.01</f>
        <v>#REF!</v>
      </c>
      <c r="F16" t="e">
        <f>#REF!</f>
        <v>#REF!</v>
      </c>
      <c r="G16" s="4" t="e">
        <f t="shared" si="1"/>
        <v>#REF!</v>
      </c>
      <c r="H16" s="4" t="e">
        <f t="shared" si="2"/>
        <v>#REF!</v>
      </c>
      <c r="I16" s="4" t="e">
        <f t="shared" si="3"/>
        <v>#REF!</v>
      </c>
      <c r="J16" s="4" t="e">
        <f t="shared" si="4"/>
        <v>#REF!</v>
      </c>
      <c r="L16" t="e">
        <f>関数!$C$9*(関数!$D$9-女子集計!B16)^関数!$E$9</f>
        <v>#REF!</v>
      </c>
      <c r="M16" t="e">
        <f>関数!$C$10*(関数!$D$10-女子集計!C16)^関数!$E$10</f>
        <v>#REF!</v>
      </c>
      <c r="N16" t="e">
        <f>関数!$C$11*(女子集計!D16-関数!$D$11)^関数!$E$11</f>
        <v>#REF!</v>
      </c>
      <c r="O16" t="e">
        <f>関数!$C$12*(女子集計!E16-関数!$D$12)^関数!$E$12</f>
        <v>#REF!</v>
      </c>
      <c r="P16" t="e">
        <f>関数!$C$13*(関数!$D$13-女子集計!J16)^関数!$E$13</f>
        <v>#REF!</v>
      </c>
      <c r="R16" t="e">
        <f t="shared" si="5"/>
        <v>#REF!</v>
      </c>
      <c r="S16" t="e">
        <f t="shared" si="0"/>
        <v>#REF!</v>
      </c>
      <c r="T16" t="e">
        <f t="shared" si="0"/>
        <v>#REF!</v>
      </c>
      <c r="U16" t="e">
        <f t="shared" si="0"/>
        <v>#REF!</v>
      </c>
      <c r="V16" t="e">
        <f t="shared" si="0"/>
        <v>#REF!</v>
      </c>
    </row>
    <row r="17" spans="1:22" x14ac:dyDescent="0.7">
      <c r="A17">
        <v>16</v>
      </c>
      <c r="B17" t="e">
        <f>#REF!*0.01</f>
        <v>#REF!</v>
      </c>
      <c r="C17" t="e">
        <f>#REF!*0.01</f>
        <v>#REF!</v>
      </c>
      <c r="D17" t="e">
        <f>#REF!</f>
        <v>#REF!</v>
      </c>
      <c r="E17" t="e">
        <f>#REF!*0.01</f>
        <v>#REF!</v>
      </c>
      <c r="F17" t="e">
        <f>#REF!</f>
        <v>#REF!</v>
      </c>
      <c r="G17" s="4" t="e">
        <f t="shared" si="1"/>
        <v>#REF!</v>
      </c>
      <c r="H17" s="4" t="e">
        <f t="shared" si="2"/>
        <v>#REF!</v>
      </c>
      <c r="I17" s="4" t="e">
        <f t="shared" si="3"/>
        <v>#REF!</v>
      </c>
      <c r="J17" s="4" t="e">
        <f t="shared" si="4"/>
        <v>#REF!</v>
      </c>
      <c r="L17" t="e">
        <f>関数!$C$9*(関数!$D$9-女子集計!B17)^関数!$E$9</f>
        <v>#REF!</v>
      </c>
      <c r="M17" t="e">
        <f>関数!$C$10*(関数!$D$10-女子集計!C17)^関数!$E$10</f>
        <v>#REF!</v>
      </c>
      <c r="N17" t="e">
        <f>関数!$C$11*(女子集計!D17-関数!$D$11)^関数!$E$11</f>
        <v>#REF!</v>
      </c>
      <c r="O17" t="e">
        <f>関数!$C$12*(女子集計!E17-関数!$D$12)^関数!$E$12</f>
        <v>#REF!</v>
      </c>
      <c r="P17" t="e">
        <f>関数!$C$13*(関数!$D$13-女子集計!J17)^関数!$E$13</f>
        <v>#REF!</v>
      </c>
      <c r="R17" t="e">
        <f t="shared" si="5"/>
        <v>#REF!</v>
      </c>
      <c r="S17" t="e">
        <f t="shared" si="0"/>
        <v>#REF!</v>
      </c>
      <c r="T17" t="e">
        <f t="shared" si="0"/>
        <v>#REF!</v>
      </c>
      <c r="U17" t="e">
        <f t="shared" si="0"/>
        <v>#REF!</v>
      </c>
      <c r="V17" t="e">
        <f t="shared" si="0"/>
        <v>#REF!</v>
      </c>
    </row>
    <row r="18" spans="1:22" x14ac:dyDescent="0.7">
      <c r="A18">
        <v>17</v>
      </c>
      <c r="B18" t="e">
        <f>#REF!*0.01</f>
        <v>#REF!</v>
      </c>
      <c r="C18" t="e">
        <f>#REF!*0.01</f>
        <v>#REF!</v>
      </c>
      <c r="D18" t="e">
        <f>#REF!</f>
        <v>#REF!</v>
      </c>
      <c r="E18" t="e">
        <f>#REF!*0.01</f>
        <v>#REF!</v>
      </c>
      <c r="F18" t="e">
        <f>#REF!</f>
        <v>#REF!</v>
      </c>
      <c r="G18" s="4" t="e">
        <f t="shared" si="1"/>
        <v>#REF!</v>
      </c>
      <c r="H18" s="4" t="e">
        <f t="shared" si="2"/>
        <v>#REF!</v>
      </c>
      <c r="I18" s="4" t="e">
        <f t="shared" si="3"/>
        <v>#REF!</v>
      </c>
      <c r="J18" s="4" t="e">
        <f t="shared" si="4"/>
        <v>#REF!</v>
      </c>
      <c r="L18" t="e">
        <f>関数!$C$9*(関数!$D$9-女子集計!B18)^関数!$E$9</f>
        <v>#REF!</v>
      </c>
      <c r="M18" t="e">
        <f>関数!$C$10*(関数!$D$10-女子集計!C18)^関数!$E$10</f>
        <v>#REF!</v>
      </c>
      <c r="N18" t="e">
        <f>関数!$C$11*(女子集計!D18-関数!$D$11)^関数!$E$11</f>
        <v>#REF!</v>
      </c>
      <c r="O18" t="e">
        <f>関数!$C$12*(女子集計!E18-関数!$D$12)^関数!$E$12</f>
        <v>#REF!</v>
      </c>
      <c r="P18" t="e">
        <f>関数!$C$13*(関数!$D$13-女子集計!J18)^関数!$E$13</f>
        <v>#REF!</v>
      </c>
      <c r="R18" t="e">
        <f t="shared" si="5"/>
        <v>#REF!</v>
      </c>
      <c r="S18" t="e">
        <f t="shared" si="5"/>
        <v>#REF!</v>
      </c>
      <c r="T18" t="e">
        <f t="shared" si="5"/>
        <v>#REF!</v>
      </c>
      <c r="U18" t="e">
        <f t="shared" si="5"/>
        <v>#REF!</v>
      </c>
      <c r="V18" t="e">
        <f t="shared" si="5"/>
        <v>#REF!</v>
      </c>
    </row>
    <row r="19" spans="1:22" x14ac:dyDescent="0.7">
      <c r="A19">
        <v>18</v>
      </c>
      <c r="B19" t="e">
        <f>#REF!*0.01</f>
        <v>#REF!</v>
      </c>
      <c r="C19" t="e">
        <f>#REF!*0.01</f>
        <v>#REF!</v>
      </c>
      <c r="D19" t="e">
        <f>#REF!</f>
        <v>#REF!</v>
      </c>
      <c r="E19" t="e">
        <f>#REF!*0.01</f>
        <v>#REF!</v>
      </c>
      <c r="F19" t="e">
        <f>#REF!</f>
        <v>#REF!</v>
      </c>
      <c r="G19" s="4" t="e">
        <f t="shared" si="1"/>
        <v>#REF!</v>
      </c>
      <c r="H19" s="4" t="e">
        <f t="shared" si="2"/>
        <v>#REF!</v>
      </c>
      <c r="I19" s="4" t="e">
        <f t="shared" si="3"/>
        <v>#REF!</v>
      </c>
      <c r="J19" s="4" t="e">
        <f t="shared" si="4"/>
        <v>#REF!</v>
      </c>
      <c r="L19" t="e">
        <f>関数!$C$9*(関数!$D$9-女子集計!B19)^関数!$E$9</f>
        <v>#REF!</v>
      </c>
      <c r="M19" t="e">
        <f>関数!$C$10*(関数!$D$10-女子集計!C19)^関数!$E$10</f>
        <v>#REF!</v>
      </c>
      <c r="N19" t="e">
        <f>関数!$C$11*(女子集計!D19-関数!$D$11)^関数!$E$11</f>
        <v>#REF!</v>
      </c>
      <c r="O19" t="e">
        <f>関数!$C$12*(女子集計!E19-関数!$D$12)^関数!$E$12</f>
        <v>#REF!</v>
      </c>
      <c r="P19" t="e">
        <f>関数!$C$13*(関数!$D$13-女子集計!J19)^関数!$E$13</f>
        <v>#REF!</v>
      </c>
      <c r="R19" t="e">
        <f t="shared" si="5"/>
        <v>#REF!</v>
      </c>
      <c r="S19" t="e">
        <f t="shared" si="5"/>
        <v>#REF!</v>
      </c>
      <c r="T19" t="e">
        <f t="shared" si="5"/>
        <v>#REF!</v>
      </c>
      <c r="U19" t="e">
        <f t="shared" si="5"/>
        <v>#REF!</v>
      </c>
      <c r="V19" t="e">
        <f t="shared" si="5"/>
        <v>#REF!</v>
      </c>
    </row>
    <row r="20" spans="1:22" x14ac:dyDescent="0.7">
      <c r="A20">
        <v>19</v>
      </c>
      <c r="B20" t="e">
        <f>#REF!*0.01</f>
        <v>#REF!</v>
      </c>
      <c r="C20" t="e">
        <f>#REF!*0.01</f>
        <v>#REF!</v>
      </c>
      <c r="D20" t="e">
        <f>#REF!</f>
        <v>#REF!</v>
      </c>
      <c r="E20" t="e">
        <f>#REF!*0.01</f>
        <v>#REF!</v>
      </c>
      <c r="F20" t="e">
        <f>#REF!</f>
        <v>#REF!</v>
      </c>
      <c r="G20" s="4" t="e">
        <f t="shared" si="1"/>
        <v>#REF!</v>
      </c>
      <c r="H20" s="4" t="e">
        <f t="shared" si="2"/>
        <v>#REF!</v>
      </c>
      <c r="I20" s="4" t="e">
        <f t="shared" si="3"/>
        <v>#REF!</v>
      </c>
      <c r="J20" s="4" t="e">
        <f t="shared" si="4"/>
        <v>#REF!</v>
      </c>
      <c r="L20" t="e">
        <f>関数!$C$9*(関数!$D$9-女子集計!B20)^関数!$E$9</f>
        <v>#REF!</v>
      </c>
      <c r="M20" t="e">
        <f>関数!$C$10*(関数!$D$10-女子集計!C20)^関数!$E$10</f>
        <v>#REF!</v>
      </c>
      <c r="N20" t="e">
        <f>関数!$C$11*(女子集計!D20-関数!$D$11)^関数!$E$11</f>
        <v>#REF!</v>
      </c>
      <c r="O20" t="e">
        <f>関数!$C$12*(女子集計!E20-関数!$D$12)^関数!$E$12</f>
        <v>#REF!</v>
      </c>
      <c r="P20" t="e">
        <f>関数!$C$13*(関数!$D$13-女子集計!J20)^関数!$E$13</f>
        <v>#REF!</v>
      </c>
      <c r="R20" t="e">
        <f t="shared" si="5"/>
        <v>#REF!</v>
      </c>
      <c r="S20" t="e">
        <f t="shared" si="5"/>
        <v>#REF!</v>
      </c>
      <c r="T20" t="e">
        <f t="shared" si="5"/>
        <v>#REF!</v>
      </c>
      <c r="U20" t="e">
        <f t="shared" si="5"/>
        <v>#REF!</v>
      </c>
      <c r="V20" t="e">
        <f t="shared" si="5"/>
        <v>#REF!</v>
      </c>
    </row>
    <row r="21" spans="1:22" x14ac:dyDescent="0.7">
      <c r="A21">
        <v>20</v>
      </c>
      <c r="B21" t="e">
        <f>#REF!*0.01</f>
        <v>#REF!</v>
      </c>
      <c r="C21" t="e">
        <f>#REF!*0.01</f>
        <v>#REF!</v>
      </c>
      <c r="D21" t="e">
        <f>#REF!</f>
        <v>#REF!</v>
      </c>
      <c r="E21" t="e">
        <f>#REF!*0.01</f>
        <v>#REF!</v>
      </c>
      <c r="F21" t="e">
        <f>#REF!</f>
        <v>#REF!</v>
      </c>
      <c r="G21" s="4" t="e">
        <f t="shared" si="1"/>
        <v>#REF!</v>
      </c>
      <c r="H21" s="4" t="e">
        <f t="shared" si="2"/>
        <v>#REF!</v>
      </c>
      <c r="I21" s="4" t="e">
        <f t="shared" si="3"/>
        <v>#REF!</v>
      </c>
      <c r="J21" s="4" t="e">
        <f t="shared" si="4"/>
        <v>#REF!</v>
      </c>
      <c r="L21" t="e">
        <f>関数!$C$9*(関数!$D$9-女子集計!B21)^関数!$E$9</f>
        <v>#REF!</v>
      </c>
      <c r="M21" t="e">
        <f>関数!$C$10*(関数!$D$10-女子集計!C21)^関数!$E$10</f>
        <v>#REF!</v>
      </c>
      <c r="N21" t="e">
        <f>関数!$C$11*(女子集計!D21-関数!$D$11)^関数!$E$11</f>
        <v>#REF!</v>
      </c>
      <c r="O21" t="e">
        <f>関数!$C$12*(女子集計!E21-関数!$D$12)^関数!$E$12</f>
        <v>#REF!</v>
      </c>
      <c r="P21" t="e">
        <f>関数!$C$13*(関数!$D$13-女子集計!J21)^関数!$E$13</f>
        <v>#REF!</v>
      </c>
      <c r="R21" t="e">
        <f t="shared" si="5"/>
        <v>#REF!</v>
      </c>
      <c r="S21" t="e">
        <f t="shared" si="5"/>
        <v>#REF!</v>
      </c>
      <c r="T21" t="e">
        <f t="shared" si="5"/>
        <v>#REF!</v>
      </c>
      <c r="U21" t="e">
        <f t="shared" si="5"/>
        <v>#REF!</v>
      </c>
      <c r="V21" t="e">
        <f t="shared" si="5"/>
        <v>#REF!</v>
      </c>
    </row>
    <row r="22" spans="1:22" x14ac:dyDescent="0.7">
      <c r="A22">
        <v>21</v>
      </c>
      <c r="B22" t="e">
        <f>#REF!*0.01</f>
        <v>#REF!</v>
      </c>
      <c r="C22" t="e">
        <f>#REF!*0.01</f>
        <v>#REF!</v>
      </c>
      <c r="D22" t="e">
        <f>#REF!</f>
        <v>#REF!</v>
      </c>
      <c r="E22" t="e">
        <f>#REF!*0.01</f>
        <v>#REF!</v>
      </c>
      <c r="F22" t="e">
        <f>#REF!</f>
        <v>#REF!</v>
      </c>
      <c r="G22" s="4" t="e">
        <f t="shared" si="1"/>
        <v>#REF!</v>
      </c>
      <c r="H22" s="4" t="e">
        <f t="shared" si="2"/>
        <v>#REF!</v>
      </c>
      <c r="I22" s="4" t="e">
        <f t="shared" si="3"/>
        <v>#REF!</v>
      </c>
      <c r="J22" s="4" t="e">
        <f t="shared" si="4"/>
        <v>#REF!</v>
      </c>
      <c r="L22" t="e">
        <f>関数!$C$9*(関数!$D$9-女子集計!B22)^関数!$E$9</f>
        <v>#REF!</v>
      </c>
      <c r="M22" t="e">
        <f>関数!$C$10*(関数!$D$10-女子集計!C22)^関数!$E$10</f>
        <v>#REF!</v>
      </c>
      <c r="N22" t="e">
        <f>関数!$C$11*(女子集計!D22-関数!$D$11)^関数!$E$11</f>
        <v>#REF!</v>
      </c>
      <c r="O22" t="e">
        <f>関数!$C$12*(女子集計!E22-関数!$D$12)^関数!$E$12</f>
        <v>#REF!</v>
      </c>
      <c r="P22" t="e">
        <f>関数!$C$13*(関数!$D$13-女子集計!J22)^関数!$E$13</f>
        <v>#REF!</v>
      </c>
      <c r="R22" t="e">
        <f t="shared" si="5"/>
        <v>#REF!</v>
      </c>
      <c r="S22" t="e">
        <f t="shared" si="5"/>
        <v>#REF!</v>
      </c>
      <c r="T22" t="e">
        <f t="shared" si="5"/>
        <v>#REF!</v>
      </c>
      <c r="U22" t="e">
        <f t="shared" si="5"/>
        <v>#REF!</v>
      </c>
      <c r="V22" t="e">
        <f t="shared" si="5"/>
        <v>#REF!</v>
      </c>
    </row>
    <row r="23" spans="1:22" x14ac:dyDescent="0.7">
      <c r="A23">
        <v>22</v>
      </c>
      <c r="B23" t="e">
        <f>#REF!*0.01</f>
        <v>#REF!</v>
      </c>
      <c r="C23" t="e">
        <f>#REF!*0.01</f>
        <v>#REF!</v>
      </c>
      <c r="D23" t="e">
        <f>#REF!</f>
        <v>#REF!</v>
      </c>
      <c r="E23" t="e">
        <f>#REF!*0.01</f>
        <v>#REF!</v>
      </c>
      <c r="F23" t="e">
        <f>#REF!</f>
        <v>#REF!</v>
      </c>
      <c r="G23" s="4" t="e">
        <f t="shared" si="1"/>
        <v>#REF!</v>
      </c>
      <c r="H23" s="4" t="e">
        <f t="shared" si="2"/>
        <v>#REF!</v>
      </c>
      <c r="I23" s="4" t="e">
        <f t="shared" si="3"/>
        <v>#REF!</v>
      </c>
      <c r="J23" s="4" t="e">
        <f t="shared" si="4"/>
        <v>#REF!</v>
      </c>
      <c r="L23" t="e">
        <f>関数!$C$9*(関数!$D$9-女子集計!B23)^関数!$E$9</f>
        <v>#REF!</v>
      </c>
      <c r="M23" t="e">
        <f>関数!$C$10*(関数!$D$10-女子集計!C23)^関数!$E$10</f>
        <v>#REF!</v>
      </c>
      <c r="N23" t="e">
        <f>関数!$C$11*(女子集計!D23-関数!$D$11)^関数!$E$11</f>
        <v>#REF!</v>
      </c>
      <c r="O23" t="e">
        <f>関数!$C$12*(女子集計!E23-関数!$D$12)^関数!$E$12</f>
        <v>#REF!</v>
      </c>
      <c r="P23" t="e">
        <f>関数!$C$13*(関数!$D$13-女子集計!J23)^関数!$E$13</f>
        <v>#REF!</v>
      </c>
      <c r="R23" t="e">
        <f t="shared" si="5"/>
        <v>#REF!</v>
      </c>
      <c r="S23" t="e">
        <f t="shared" si="5"/>
        <v>#REF!</v>
      </c>
      <c r="T23" t="e">
        <f t="shared" si="5"/>
        <v>#REF!</v>
      </c>
      <c r="U23" t="e">
        <f t="shared" si="5"/>
        <v>#REF!</v>
      </c>
      <c r="V23" t="e">
        <f t="shared" si="5"/>
        <v>#REF!</v>
      </c>
    </row>
    <row r="24" spans="1:22" x14ac:dyDescent="0.7">
      <c r="A24">
        <v>23</v>
      </c>
      <c r="B24" t="e">
        <f>#REF!*0.01</f>
        <v>#REF!</v>
      </c>
      <c r="C24" t="e">
        <f>#REF!*0.01</f>
        <v>#REF!</v>
      </c>
      <c r="D24" t="e">
        <f>#REF!</f>
        <v>#REF!</v>
      </c>
      <c r="E24" t="e">
        <f>#REF!*0.01</f>
        <v>#REF!</v>
      </c>
      <c r="F24" t="e">
        <f>#REF!</f>
        <v>#REF!</v>
      </c>
      <c r="G24" s="4" t="e">
        <f t="shared" si="1"/>
        <v>#REF!</v>
      </c>
      <c r="H24" s="4" t="e">
        <f t="shared" si="2"/>
        <v>#REF!</v>
      </c>
      <c r="I24" s="4" t="e">
        <f t="shared" si="3"/>
        <v>#REF!</v>
      </c>
      <c r="J24" s="4" t="e">
        <f t="shared" si="4"/>
        <v>#REF!</v>
      </c>
      <c r="L24" t="e">
        <f>関数!$C$9*(関数!$D$9-女子集計!B24)^関数!$E$9</f>
        <v>#REF!</v>
      </c>
      <c r="M24" t="e">
        <f>関数!$C$10*(関数!$D$10-女子集計!C24)^関数!$E$10</f>
        <v>#REF!</v>
      </c>
      <c r="N24" t="e">
        <f>関数!$C$11*(女子集計!D24-関数!$D$11)^関数!$E$11</f>
        <v>#REF!</v>
      </c>
      <c r="O24" t="e">
        <f>関数!$C$12*(女子集計!E24-関数!$D$12)^関数!$E$12</f>
        <v>#REF!</v>
      </c>
      <c r="P24" t="e">
        <f>関数!$C$13*(関数!$D$13-女子集計!J24)^関数!$E$13</f>
        <v>#REF!</v>
      </c>
      <c r="R24" t="e">
        <f t="shared" si="5"/>
        <v>#REF!</v>
      </c>
      <c r="S24" t="e">
        <f t="shared" si="5"/>
        <v>#REF!</v>
      </c>
      <c r="T24" t="e">
        <f t="shared" si="5"/>
        <v>#REF!</v>
      </c>
      <c r="U24" t="e">
        <f t="shared" si="5"/>
        <v>#REF!</v>
      </c>
      <c r="V24" t="e">
        <f t="shared" si="5"/>
        <v>#REF!</v>
      </c>
    </row>
    <row r="25" spans="1:22" x14ac:dyDescent="0.7">
      <c r="A25">
        <v>24</v>
      </c>
      <c r="B25" t="e">
        <f>#REF!*0.01</f>
        <v>#REF!</v>
      </c>
      <c r="C25" t="e">
        <f>#REF!*0.01</f>
        <v>#REF!</v>
      </c>
      <c r="D25" t="e">
        <f>#REF!</f>
        <v>#REF!</v>
      </c>
      <c r="E25" t="e">
        <f>#REF!*0.01</f>
        <v>#REF!</v>
      </c>
      <c r="F25" t="e">
        <f>#REF!</f>
        <v>#REF!</v>
      </c>
      <c r="G25" s="4" t="e">
        <f t="shared" si="1"/>
        <v>#REF!</v>
      </c>
      <c r="H25" s="4" t="e">
        <f t="shared" si="2"/>
        <v>#REF!</v>
      </c>
      <c r="I25" s="4" t="e">
        <f t="shared" si="3"/>
        <v>#REF!</v>
      </c>
      <c r="J25" s="4" t="e">
        <f t="shared" si="4"/>
        <v>#REF!</v>
      </c>
      <c r="L25" t="e">
        <f>関数!$C$9*(関数!$D$9-女子集計!B25)^関数!$E$9</f>
        <v>#REF!</v>
      </c>
      <c r="M25" t="e">
        <f>関数!$C$10*(関数!$D$10-女子集計!C25)^関数!$E$10</f>
        <v>#REF!</v>
      </c>
      <c r="N25" t="e">
        <f>関数!$C$11*(女子集計!D25-関数!$D$11)^関数!$E$11</f>
        <v>#REF!</v>
      </c>
      <c r="O25" t="e">
        <f>関数!$C$12*(女子集計!E25-関数!$D$12)^関数!$E$12</f>
        <v>#REF!</v>
      </c>
      <c r="P25" t="e">
        <f>関数!$C$13*(関数!$D$13-女子集計!J25)^関数!$E$13</f>
        <v>#REF!</v>
      </c>
      <c r="R25" t="e">
        <f t="shared" si="5"/>
        <v>#REF!</v>
      </c>
      <c r="S25" t="e">
        <f t="shared" si="5"/>
        <v>#REF!</v>
      </c>
      <c r="T25" t="e">
        <f t="shared" si="5"/>
        <v>#REF!</v>
      </c>
      <c r="U25" t="e">
        <f t="shared" si="5"/>
        <v>#REF!</v>
      </c>
      <c r="V25" t="e">
        <f t="shared" si="5"/>
        <v>#REF!</v>
      </c>
    </row>
    <row r="26" spans="1:22" x14ac:dyDescent="0.7">
      <c r="A26">
        <v>25</v>
      </c>
      <c r="B26" t="e">
        <f>#REF!*0.01</f>
        <v>#REF!</v>
      </c>
      <c r="C26" t="e">
        <f>#REF!*0.01</f>
        <v>#REF!</v>
      </c>
      <c r="D26" t="e">
        <f>#REF!</f>
        <v>#REF!</v>
      </c>
      <c r="E26" t="e">
        <f>#REF!*0.01</f>
        <v>#REF!</v>
      </c>
      <c r="F26" t="e">
        <f>#REF!</f>
        <v>#REF!</v>
      </c>
      <c r="G26" s="4" t="e">
        <f t="shared" si="1"/>
        <v>#REF!</v>
      </c>
      <c r="H26" s="4" t="e">
        <f t="shared" si="2"/>
        <v>#REF!</v>
      </c>
      <c r="I26" s="4" t="e">
        <f t="shared" si="3"/>
        <v>#REF!</v>
      </c>
      <c r="J26" s="4" t="e">
        <f t="shared" si="4"/>
        <v>#REF!</v>
      </c>
      <c r="L26" t="e">
        <f>関数!$C$9*(関数!$D$9-女子集計!B26)^関数!$E$9</f>
        <v>#REF!</v>
      </c>
      <c r="M26" t="e">
        <f>関数!$C$10*(関数!$D$10-女子集計!C26)^関数!$E$10</f>
        <v>#REF!</v>
      </c>
      <c r="N26" t="e">
        <f>関数!$C$11*(女子集計!D26-関数!$D$11)^関数!$E$11</f>
        <v>#REF!</v>
      </c>
      <c r="O26" t="e">
        <f>関数!$C$12*(女子集計!E26-関数!$D$12)^関数!$E$12</f>
        <v>#REF!</v>
      </c>
      <c r="P26" t="e">
        <f>関数!$C$13*(関数!$D$13-女子集計!J26)^関数!$E$13</f>
        <v>#REF!</v>
      </c>
      <c r="R26" t="e">
        <f t="shared" si="5"/>
        <v>#REF!</v>
      </c>
      <c r="S26" t="e">
        <f t="shared" si="5"/>
        <v>#REF!</v>
      </c>
      <c r="T26" t="e">
        <f t="shared" si="5"/>
        <v>#REF!</v>
      </c>
      <c r="U26" t="e">
        <f t="shared" si="5"/>
        <v>#REF!</v>
      </c>
      <c r="V26" t="e">
        <f t="shared" si="5"/>
        <v>#REF!</v>
      </c>
    </row>
    <row r="27" spans="1:22" x14ac:dyDescent="0.7">
      <c r="A27">
        <v>26</v>
      </c>
      <c r="B27" t="e">
        <f>#REF!*0.01</f>
        <v>#REF!</v>
      </c>
      <c r="C27" t="e">
        <f>#REF!*0.01</f>
        <v>#REF!</v>
      </c>
      <c r="D27" t="e">
        <f>#REF!</f>
        <v>#REF!</v>
      </c>
      <c r="E27" t="e">
        <f>#REF!*0.01</f>
        <v>#REF!</v>
      </c>
      <c r="F27" t="e">
        <f>#REF!</f>
        <v>#REF!</v>
      </c>
      <c r="G27" s="4" t="e">
        <f t="shared" si="1"/>
        <v>#REF!</v>
      </c>
      <c r="H27" s="4" t="e">
        <f t="shared" si="2"/>
        <v>#REF!</v>
      </c>
      <c r="I27" s="4" t="e">
        <f t="shared" si="3"/>
        <v>#REF!</v>
      </c>
      <c r="J27" s="4" t="e">
        <f t="shared" si="4"/>
        <v>#REF!</v>
      </c>
      <c r="L27" t="e">
        <f>関数!$C$9*(関数!$D$9-女子集計!B27)^関数!$E$9</f>
        <v>#REF!</v>
      </c>
      <c r="M27" t="e">
        <f>関数!$C$10*(関数!$D$10-女子集計!C27)^関数!$E$10</f>
        <v>#REF!</v>
      </c>
      <c r="N27" t="e">
        <f>関数!$C$11*(女子集計!D27-関数!$D$11)^関数!$E$11</f>
        <v>#REF!</v>
      </c>
      <c r="O27" t="e">
        <f>関数!$C$12*(女子集計!E27-関数!$D$12)^関数!$E$12</f>
        <v>#REF!</v>
      </c>
      <c r="P27" t="e">
        <f>関数!$C$13*(関数!$D$13-女子集計!J27)^関数!$E$13</f>
        <v>#REF!</v>
      </c>
      <c r="R27" t="e">
        <f t="shared" si="5"/>
        <v>#REF!</v>
      </c>
      <c r="S27" t="e">
        <f t="shared" si="5"/>
        <v>#REF!</v>
      </c>
      <c r="T27" t="e">
        <f t="shared" si="5"/>
        <v>#REF!</v>
      </c>
      <c r="U27" t="e">
        <f t="shared" si="5"/>
        <v>#REF!</v>
      </c>
      <c r="V27" t="e">
        <f t="shared" si="5"/>
        <v>#REF!</v>
      </c>
    </row>
    <row r="28" spans="1:22" x14ac:dyDescent="0.7">
      <c r="A28">
        <v>27</v>
      </c>
      <c r="B28" t="e">
        <f>#REF!*0.01</f>
        <v>#REF!</v>
      </c>
      <c r="C28" t="e">
        <f>#REF!*0.01</f>
        <v>#REF!</v>
      </c>
      <c r="D28" t="e">
        <f>#REF!</f>
        <v>#REF!</v>
      </c>
      <c r="E28" t="e">
        <f>#REF!*0.01</f>
        <v>#REF!</v>
      </c>
      <c r="F28" t="e">
        <f>#REF!</f>
        <v>#REF!</v>
      </c>
      <c r="G28" s="4" t="e">
        <f t="shared" si="1"/>
        <v>#REF!</v>
      </c>
      <c r="H28" s="4" t="e">
        <f t="shared" si="2"/>
        <v>#REF!</v>
      </c>
      <c r="I28" s="4" t="e">
        <f t="shared" si="3"/>
        <v>#REF!</v>
      </c>
      <c r="J28" s="4" t="e">
        <f t="shared" si="4"/>
        <v>#REF!</v>
      </c>
      <c r="L28" t="e">
        <f>関数!$C$9*(関数!$D$9-女子集計!B28)^関数!$E$9</f>
        <v>#REF!</v>
      </c>
      <c r="M28" t="e">
        <f>関数!$C$10*(関数!$D$10-女子集計!C28)^関数!$E$10</f>
        <v>#REF!</v>
      </c>
      <c r="N28" t="e">
        <f>関数!$C$11*(女子集計!D28-関数!$D$11)^関数!$E$11</f>
        <v>#REF!</v>
      </c>
      <c r="O28" t="e">
        <f>関数!$C$12*(女子集計!E28-関数!$D$12)^関数!$E$12</f>
        <v>#REF!</v>
      </c>
      <c r="P28" t="e">
        <f>関数!$C$13*(関数!$D$13-女子集計!J28)^関数!$E$13</f>
        <v>#REF!</v>
      </c>
      <c r="R28" t="e">
        <f t="shared" si="5"/>
        <v>#REF!</v>
      </c>
      <c r="S28" t="e">
        <f t="shared" si="5"/>
        <v>#REF!</v>
      </c>
      <c r="T28" t="e">
        <f t="shared" si="5"/>
        <v>#REF!</v>
      </c>
      <c r="U28" t="e">
        <f t="shared" si="5"/>
        <v>#REF!</v>
      </c>
      <c r="V28" t="e">
        <f t="shared" si="5"/>
        <v>#REF!</v>
      </c>
    </row>
    <row r="29" spans="1:22" x14ac:dyDescent="0.7">
      <c r="A29">
        <v>28</v>
      </c>
      <c r="B29" t="e">
        <f>#REF!*0.01</f>
        <v>#REF!</v>
      </c>
      <c r="C29" t="e">
        <f>#REF!*0.01</f>
        <v>#REF!</v>
      </c>
      <c r="D29" t="e">
        <f>#REF!</f>
        <v>#REF!</v>
      </c>
      <c r="E29" t="e">
        <f>#REF!*0.01</f>
        <v>#REF!</v>
      </c>
      <c r="F29" t="e">
        <f>#REF!</f>
        <v>#REF!</v>
      </c>
      <c r="G29" s="4" t="e">
        <f t="shared" si="1"/>
        <v>#REF!</v>
      </c>
      <c r="H29" s="4" t="e">
        <f t="shared" si="2"/>
        <v>#REF!</v>
      </c>
      <c r="I29" s="4" t="e">
        <f t="shared" si="3"/>
        <v>#REF!</v>
      </c>
      <c r="J29" s="4" t="e">
        <f t="shared" si="4"/>
        <v>#REF!</v>
      </c>
      <c r="L29" t="e">
        <f>関数!$C$9*(関数!$D$9-女子集計!B29)^関数!$E$9</f>
        <v>#REF!</v>
      </c>
      <c r="M29" t="e">
        <f>関数!$C$10*(関数!$D$10-女子集計!C29)^関数!$E$10</f>
        <v>#REF!</v>
      </c>
      <c r="N29" t="e">
        <f>関数!$C$11*(女子集計!D29-関数!$D$11)^関数!$E$11</f>
        <v>#REF!</v>
      </c>
      <c r="O29" t="e">
        <f>関数!$C$12*(女子集計!E29-関数!$D$12)^関数!$E$12</f>
        <v>#REF!</v>
      </c>
      <c r="P29" t="e">
        <f>関数!$C$13*(関数!$D$13-女子集計!J29)^関数!$E$13</f>
        <v>#REF!</v>
      </c>
      <c r="R29" t="e">
        <f t="shared" si="5"/>
        <v>#REF!</v>
      </c>
      <c r="S29" t="e">
        <f t="shared" si="5"/>
        <v>#REF!</v>
      </c>
      <c r="T29" t="e">
        <f t="shared" si="5"/>
        <v>#REF!</v>
      </c>
      <c r="U29" t="e">
        <f t="shared" si="5"/>
        <v>#REF!</v>
      </c>
      <c r="V29" t="e">
        <f t="shared" si="5"/>
        <v>#REF!</v>
      </c>
    </row>
    <row r="30" spans="1:22" x14ac:dyDescent="0.7">
      <c r="A30">
        <v>29</v>
      </c>
      <c r="B30" t="e">
        <f>#REF!*0.01</f>
        <v>#REF!</v>
      </c>
      <c r="C30" t="e">
        <f>#REF!*0.01</f>
        <v>#REF!</v>
      </c>
      <c r="D30" t="e">
        <f>#REF!</f>
        <v>#REF!</v>
      </c>
      <c r="E30" t="e">
        <f>#REF!*0.01</f>
        <v>#REF!</v>
      </c>
      <c r="F30" t="e">
        <f>#REF!</f>
        <v>#REF!</v>
      </c>
      <c r="G30" s="4" t="e">
        <f t="shared" si="1"/>
        <v>#REF!</v>
      </c>
      <c r="H30" s="4" t="e">
        <f t="shared" si="2"/>
        <v>#REF!</v>
      </c>
      <c r="I30" s="4" t="e">
        <f t="shared" si="3"/>
        <v>#REF!</v>
      </c>
      <c r="J30" s="4" t="e">
        <f t="shared" si="4"/>
        <v>#REF!</v>
      </c>
      <c r="L30" t="e">
        <f>関数!$C$9*(関数!$D$9-女子集計!B30)^関数!$E$9</f>
        <v>#REF!</v>
      </c>
      <c r="M30" t="e">
        <f>関数!$C$10*(関数!$D$10-女子集計!C30)^関数!$E$10</f>
        <v>#REF!</v>
      </c>
      <c r="N30" t="e">
        <f>関数!$C$11*(女子集計!D30-関数!$D$11)^関数!$E$11</f>
        <v>#REF!</v>
      </c>
      <c r="O30" t="e">
        <f>関数!$C$12*(女子集計!E30-関数!$D$12)^関数!$E$12</f>
        <v>#REF!</v>
      </c>
      <c r="P30" t="e">
        <f>関数!$C$13*(関数!$D$13-女子集計!J30)^関数!$E$13</f>
        <v>#REF!</v>
      </c>
      <c r="R30" t="e">
        <f t="shared" si="5"/>
        <v>#REF!</v>
      </c>
      <c r="S30" t="e">
        <f t="shared" si="5"/>
        <v>#REF!</v>
      </c>
      <c r="T30" t="e">
        <f t="shared" si="5"/>
        <v>#REF!</v>
      </c>
      <c r="U30" t="e">
        <f t="shared" si="5"/>
        <v>#REF!</v>
      </c>
      <c r="V30" t="e">
        <f t="shared" si="5"/>
        <v>#REF!</v>
      </c>
    </row>
    <row r="31" spans="1:22" x14ac:dyDescent="0.7">
      <c r="A31">
        <v>30</v>
      </c>
      <c r="B31" t="e">
        <f>#REF!*0.01</f>
        <v>#REF!</v>
      </c>
      <c r="C31" t="e">
        <f>#REF!*0.01</f>
        <v>#REF!</v>
      </c>
      <c r="D31" t="e">
        <f>#REF!</f>
        <v>#REF!</v>
      </c>
      <c r="E31" t="e">
        <f>#REF!*0.01</f>
        <v>#REF!</v>
      </c>
      <c r="F31" t="e">
        <f>#REF!</f>
        <v>#REF!</v>
      </c>
      <c r="G31" s="4" t="e">
        <f t="shared" si="1"/>
        <v>#REF!</v>
      </c>
      <c r="H31" s="4" t="e">
        <f t="shared" si="2"/>
        <v>#REF!</v>
      </c>
      <c r="I31" s="4" t="e">
        <f t="shared" si="3"/>
        <v>#REF!</v>
      </c>
      <c r="J31" s="4" t="e">
        <f t="shared" si="4"/>
        <v>#REF!</v>
      </c>
      <c r="L31" t="e">
        <f>関数!$C$9*(関数!$D$9-女子集計!B31)^関数!$E$9</f>
        <v>#REF!</v>
      </c>
      <c r="M31" t="e">
        <f>関数!$C$10*(関数!$D$10-女子集計!C31)^関数!$E$10</f>
        <v>#REF!</v>
      </c>
      <c r="N31" t="e">
        <f>関数!$C$11*(女子集計!D31-関数!$D$11)^関数!$E$11</f>
        <v>#REF!</v>
      </c>
      <c r="O31" t="e">
        <f>関数!$C$12*(女子集計!E31-関数!$D$12)^関数!$E$12</f>
        <v>#REF!</v>
      </c>
      <c r="P31" t="e">
        <f>関数!$C$13*(関数!$D$13-女子集計!J31)^関数!$E$13</f>
        <v>#REF!</v>
      </c>
      <c r="R31" t="e">
        <f t="shared" si="5"/>
        <v>#REF!</v>
      </c>
      <c r="S31" t="e">
        <f t="shared" si="5"/>
        <v>#REF!</v>
      </c>
      <c r="T31" t="e">
        <f t="shared" si="5"/>
        <v>#REF!</v>
      </c>
      <c r="U31" t="e">
        <f t="shared" si="5"/>
        <v>#REF!</v>
      </c>
      <c r="V31" t="e">
        <f t="shared" si="5"/>
        <v>#REF!</v>
      </c>
    </row>
    <row r="32" spans="1:22" x14ac:dyDescent="0.7">
      <c r="A32">
        <v>31</v>
      </c>
      <c r="B32" t="e">
        <f>#REF!*0.01</f>
        <v>#REF!</v>
      </c>
      <c r="C32" t="e">
        <f>#REF!*0.01</f>
        <v>#REF!</v>
      </c>
      <c r="D32" t="e">
        <f>#REF!</f>
        <v>#REF!</v>
      </c>
      <c r="E32" t="e">
        <f>#REF!*0.01</f>
        <v>#REF!</v>
      </c>
      <c r="F32" t="e">
        <f>#REF!</f>
        <v>#REF!</v>
      </c>
      <c r="G32" s="4" t="e">
        <f t="shared" si="1"/>
        <v>#REF!</v>
      </c>
      <c r="H32" s="4" t="e">
        <f t="shared" si="2"/>
        <v>#REF!</v>
      </c>
      <c r="I32" s="4" t="e">
        <f t="shared" si="3"/>
        <v>#REF!</v>
      </c>
      <c r="J32" s="4" t="e">
        <f t="shared" si="4"/>
        <v>#REF!</v>
      </c>
      <c r="L32" t="e">
        <f>関数!$C$9*(関数!$D$9-女子集計!B32)^関数!$E$9</f>
        <v>#REF!</v>
      </c>
      <c r="M32" t="e">
        <f>関数!$C$10*(関数!$D$10-女子集計!C32)^関数!$E$10</f>
        <v>#REF!</v>
      </c>
      <c r="N32" t="e">
        <f>関数!$C$11*(女子集計!D32-関数!$D$11)^関数!$E$11</f>
        <v>#REF!</v>
      </c>
      <c r="O32" t="e">
        <f>関数!$C$12*(女子集計!E32-関数!$D$12)^関数!$E$12</f>
        <v>#REF!</v>
      </c>
      <c r="P32" t="e">
        <f>関数!$C$13*(関数!$D$13-女子集計!J32)^関数!$E$13</f>
        <v>#REF!</v>
      </c>
      <c r="R32" t="e">
        <f t="shared" si="5"/>
        <v>#REF!</v>
      </c>
      <c r="S32" t="e">
        <f t="shared" si="5"/>
        <v>#REF!</v>
      </c>
      <c r="T32" t="e">
        <f t="shared" si="5"/>
        <v>#REF!</v>
      </c>
      <c r="U32" t="e">
        <f t="shared" si="5"/>
        <v>#REF!</v>
      </c>
      <c r="V32" t="e">
        <f t="shared" si="5"/>
        <v>#REF!</v>
      </c>
    </row>
    <row r="33" spans="1:22" x14ac:dyDescent="0.7">
      <c r="A33">
        <v>32</v>
      </c>
      <c r="B33" t="e">
        <f>#REF!*0.01</f>
        <v>#REF!</v>
      </c>
      <c r="C33" t="e">
        <f>#REF!*0.01</f>
        <v>#REF!</v>
      </c>
      <c r="D33" t="e">
        <f>#REF!</f>
        <v>#REF!</v>
      </c>
      <c r="E33" t="e">
        <f>#REF!*0.01</f>
        <v>#REF!</v>
      </c>
      <c r="F33" t="e">
        <f>#REF!</f>
        <v>#REF!</v>
      </c>
      <c r="G33" s="4" t="e">
        <f t="shared" si="1"/>
        <v>#REF!</v>
      </c>
      <c r="H33" s="4" t="e">
        <f t="shared" si="2"/>
        <v>#REF!</v>
      </c>
      <c r="I33" s="4" t="e">
        <f t="shared" si="3"/>
        <v>#REF!</v>
      </c>
      <c r="J33" s="4" t="e">
        <f t="shared" si="4"/>
        <v>#REF!</v>
      </c>
      <c r="L33" t="e">
        <f>関数!$C$9*(関数!$D$9-女子集計!B33)^関数!$E$9</f>
        <v>#REF!</v>
      </c>
      <c r="M33" t="e">
        <f>関数!$C$10*(関数!$D$10-女子集計!C33)^関数!$E$10</f>
        <v>#REF!</v>
      </c>
      <c r="N33" t="e">
        <f>関数!$C$11*(女子集計!D33-関数!$D$11)^関数!$E$11</f>
        <v>#REF!</v>
      </c>
      <c r="O33" t="e">
        <f>関数!$C$12*(女子集計!E33-関数!$D$12)^関数!$E$12</f>
        <v>#REF!</v>
      </c>
      <c r="P33" t="e">
        <f>関数!$C$13*(関数!$D$13-女子集計!J33)^関数!$E$13</f>
        <v>#REF!</v>
      </c>
      <c r="R33" t="e">
        <f t="shared" si="5"/>
        <v>#REF!</v>
      </c>
      <c r="S33" t="e">
        <f t="shared" si="5"/>
        <v>#REF!</v>
      </c>
      <c r="T33" t="e">
        <f t="shared" si="5"/>
        <v>#REF!</v>
      </c>
      <c r="U33" t="e">
        <f t="shared" si="5"/>
        <v>#REF!</v>
      </c>
      <c r="V33" t="e">
        <f t="shared" si="5"/>
        <v>#REF!</v>
      </c>
    </row>
    <row r="34" spans="1:22" x14ac:dyDescent="0.7">
      <c r="A34">
        <v>33</v>
      </c>
      <c r="B34" t="e">
        <f>#REF!*0.01</f>
        <v>#REF!</v>
      </c>
      <c r="C34" t="e">
        <f>#REF!*0.01</f>
        <v>#REF!</v>
      </c>
      <c r="D34" t="e">
        <f>#REF!</f>
        <v>#REF!</v>
      </c>
      <c r="E34" t="e">
        <f>#REF!*0.01</f>
        <v>#REF!</v>
      </c>
      <c r="F34" t="e">
        <f>#REF!</f>
        <v>#REF!</v>
      </c>
      <c r="G34" s="4" t="e">
        <f t="shared" si="1"/>
        <v>#REF!</v>
      </c>
      <c r="H34" s="4" t="e">
        <f t="shared" si="2"/>
        <v>#REF!</v>
      </c>
      <c r="I34" s="4" t="e">
        <f t="shared" si="3"/>
        <v>#REF!</v>
      </c>
      <c r="J34" s="4" t="e">
        <f t="shared" si="4"/>
        <v>#REF!</v>
      </c>
      <c r="L34" t="e">
        <f>関数!$C$9*(関数!$D$9-女子集計!B34)^関数!$E$9</f>
        <v>#REF!</v>
      </c>
      <c r="M34" t="e">
        <f>関数!$C$10*(関数!$D$10-女子集計!C34)^関数!$E$10</f>
        <v>#REF!</v>
      </c>
      <c r="N34" t="e">
        <f>関数!$C$11*(女子集計!D34-関数!$D$11)^関数!$E$11</f>
        <v>#REF!</v>
      </c>
      <c r="O34" t="e">
        <f>関数!$C$12*(女子集計!E34-関数!$D$12)^関数!$E$12</f>
        <v>#REF!</v>
      </c>
      <c r="P34" t="e">
        <f>関数!$C$13*(関数!$D$13-女子集計!J34)^関数!$E$13</f>
        <v>#REF!</v>
      </c>
      <c r="R34" t="e">
        <f t="shared" si="5"/>
        <v>#REF!</v>
      </c>
      <c r="S34" t="e">
        <f t="shared" si="5"/>
        <v>#REF!</v>
      </c>
      <c r="T34" t="e">
        <f t="shared" si="5"/>
        <v>#REF!</v>
      </c>
      <c r="U34" t="e">
        <f t="shared" si="5"/>
        <v>#REF!</v>
      </c>
      <c r="V34" t="e">
        <f t="shared" si="5"/>
        <v>#REF!</v>
      </c>
    </row>
    <row r="35" spans="1:22" x14ac:dyDescent="0.7">
      <c r="A35">
        <v>34</v>
      </c>
      <c r="B35" t="e">
        <f>#REF!*0.01</f>
        <v>#REF!</v>
      </c>
      <c r="C35" t="e">
        <f>#REF!*0.01</f>
        <v>#REF!</v>
      </c>
      <c r="D35" t="e">
        <f>#REF!</f>
        <v>#REF!</v>
      </c>
      <c r="E35" t="e">
        <f>#REF!*0.01</f>
        <v>#REF!</v>
      </c>
      <c r="F35" t="e">
        <f>#REF!</f>
        <v>#REF!</v>
      </c>
      <c r="G35" s="4" t="e">
        <f t="shared" si="1"/>
        <v>#REF!</v>
      </c>
      <c r="H35" s="4" t="e">
        <f t="shared" si="2"/>
        <v>#REF!</v>
      </c>
      <c r="I35" s="4" t="e">
        <f t="shared" si="3"/>
        <v>#REF!</v>
      </c>
      <c r="J35" s="4" t="e">
        <f t="shared" si="4"/>
        <v>#REF!</v>
      </c>
      <c r="L35" t="e">
        <f>関数!$C$9*(関数!$D$9-女子集計!B35)^関数!$E$9</f>
        <v>#REF!</v>
      </c>
      <c r="M35" t="e">
        <f>関数!$C$10*(関数!$D$10-女子集計!C35)^関数!$E$10</f>
        <v>#REF!</v>
      </c>
      <c r="N35" t="e">
        <f>関数!$C$11*(女子集計!D35-関数!$D$11)^関数!$E$11</f>
        <v>#REF!</v>
      </c>
      <c r="O35" t="e">
        <f>関数!$C$12*(女子集計!E35-関数!$D$12)^関数!$E$12</f>
        <v>#REF!</v>
      </c>
      <c r="P35" t="e">
        <f>関数!$C$13*(関数!$D$13-女子集計!J35)^関数!$E$13</f>
        <v>#REF!</v>
      </c>
      <c r="R35" t="e">
        <f t="shared" si="5"/>
        <v>#REF!</v>
      </c>
      <c r="S35" t="e">
        <f t="shared" si="5"/>
        <v>#REF!</v>
      </c>
      <c r="T35" t="e">
        <f t="shared" si="5"/>
        <v>#REF!</v>
      </c>
      <c r="U35" t="e">
        <f t="shared" si="5"/>
        <v>#REF!</v>
      </c>
      <c r="V35" t="e">
        <f t="shared" si="5"/>
        <v>#REF!</v>
      </c>
    </row>
    <row r="36" spans="1:22" x14ac:dyDescent="0.7">
      <c r="A36">
        <v>35</v>
      </c>
      <c r="B36" t="e">
        <f>#REF!*0.01</f>
        <v>#REF!</v>
      </c>
      <c r="C36" t="e">
        <f>#REF!*0.01</f>
        <v>#REF!</v>
      </c>
      <c r="D36" t="e">
        <f>#REF!</f>
        <v>#REF!</v>
      </c>
      <c r="E36" t="e">
        <f>#REF!*0.01</f>
        <v>#REF!</v>
      </c>
      <c r="F36" t="e">
        <f>#REF!</f>
        <v>#REF!</v>
      </c>
      <c r="G36" s="4" t="e">
        <f t="shared" si="1"/>
        <v>#REF!</v>
      </c>
      <c r="H36" s="4" t="e">
        <f t="shared" si="2"/>
        <v>#REF!</v>
      </c>
      <c r="I36" s="4" t="e">
        <f t="shared" si="3"/>
        <v>#REF!</v>
      </c>
      <c r="J36" s="4" t="e">
        <f t="shared" si="4"/>
        <v>#REF!</v>
      </c>
      <c r="L36" t="e">
        <f>関数!$C$9*(関数!$D$9-女子集計!B36)^関数!$E$9</f>
        <v>#REF!</v>
      </c>
      <c r="M36" t="e">
        <f>関数!$C$10*(関数!$D$10-女子集計!C36)^関数!$E$10</f>
        <v>#REF!</v>
      </c>
      <c r="N36" t="e">
        <f>関数!$C$11*(女子集計!D36-関数!$D$11)^関数!$E$11</f>
        <v>#REF!</v>
      </c>
      <c r="O36" t="e">
        <f>関数!$C$12*(女子集計!E36-関数!$D$12)^関数!$E$12</f>
        <v>#REF!</v>
      </c>
      <c r="P36" t="e">
        <f>関数!$C$13*(関数!$D$13-女子集計!J36)^関数!$E$13</f>
        <v>#REF!</v>
      </c>
      <c r="R36" t="e">
        <f t="shared" si="5"/>
        <v>#REF!</v>
      </c>
      <c r="S36" t="e">
        <f t="shared" si="5"/>
        <v>#REF!</v>
      </c>
      <c r="T36" t="e">
        <f t="shared" si="5"/>
        <v>#REF!</v>
      </c>
      <c r="U36" t="e">
        <f t="shared" si="5"/>
        <v>#REF!</v>
      </c>
      <c r="V36" t="e">
        <f t="shared" si="5"/>
        <v>#REF!</v>
      </c>
    </row>
    <row r="37" spans="1:22" x14ac:dyDescent="0.7">
      <c r="A37">
        <v>36</v>
      </c>
      <c r="B37" t="e">
        <f>#REF!*0.01</f>
        <v>#REF!</v>
      </c>
      <c r="C37" t="e">
        <f>#REF!*0.01</f>
        <v>#REF!</v>
      </c>
      <c r="D37" t="e">
        <f>#REF!</f>
        <v>#REF!</v>
      </c>
      <c r="E37" t="e">
        <f>#REF!*0.01</f>
        <v>#REF!</v>
      </c>
      <c r="F37" t="e">
        <f>#REF!</f>
        <v>#REF!</v>
      </c>
      <c r="G37" s="4" t="e">
        <f t="shared" si="1"/>
        <v>#REF!</v>
      </c>
      <c r="H37" s="4" t="e">
        <f t="shared" si="2"/>
        <v>#REF!</v>
      </c>
      <c r="I37" s="4" t="e">
        <f t="shared" si="3"/>
        <v>#REF!</v>
      </c>
      <c r="J37" s="4" t="e">
        <f t="shared" si="4"/>
        <v>#REF!</v>
      </c>
      <c r="L37" t="e">
        <f>関数!$C$9*(関数!$D$9-女子集計!B37)^関数!$E$9</f>
        <v>#REF!</v>
      </c>
      <c r="M37" t="e">
        <f>関数!$C$10*(関数!$D$10-女子集計!C37)^関数!$E$10</f>
        <v>#REF!</v>
      </c>
      <c r="N37" t="e">
        <f>関数!$C$11*(女子集計!D37-関数!$D$11)^関数!$E$11</f>
        <v>#REF!</v>
      </c>
      <c r="O37" t="e">
        <f>関数!$C$12*(女子集計!E37-関数!$D$12)^関数!$E$12</f>
        <v>#REF!</v>
      </c>
      <c r="P37" t="e">
        <f>関数!$C$13*(関数!$D$13-女子集計!J37)^関数!$E$13</f>
        <v>#REF!</v>
      </c>
      <c r="R37" t="e">
        <f t="shared" si="5"/>
        <v>#REF!</v>
      </c>
      <c r="S37" t="e">
        <f t="shared" si="5"/>
        <v>#REF!</v>
      </c>
      <c r="T37" t="e">
        <f t="shared" si="5"/>
        <v>#REF!</v>
      </c>
      <c r="U37" t="e">
        <f t="shared" si="5"/>
        <v>#REF!</v>
      </c>
      <c r="V37" t="e">
        <f t="shared" si="5"/>
        <v>#REF!</v>
      </c>
    </row>
    <row r="38" spans="1:22" x14ac:dyDescent="0.7">
      <c r="A38">
        <v>37</v>
      </c>
      <c r="B38" t="e">
        <f>#REF!*0.01</f>
        <v>#REF!</v>
      </c>
      <c r="C38" t="e">
        <f>#REF!*0.01</f>
        <v>#REF!</v>
      </c>
      <c r="D38" t="e">
        <f>#REF!</f>
        <v>#REF!</v>
      </c>
      <c r="E38" t="e">
        <f>#REF!*0.01</f>
        <v>#REF!</v>
      </c>
      <c r="F38" t="e">
        <f>#REF!</f>
        <v>#REF!</v>
      </c>
      <c r="G38" s="4" t="e">
        <f t="shared" si="1"/>
        <v>#REF!</v>
      </c>
      <c r="H38" s="4" t="e">
        <f t="shared" si="2"/>
        <v>#REF!</v>
      </c>
      <c r="I38" s="4" t="e">
        <f t="shared" si="3"/>
        <v>#REF!</v>
      </c>
      <c r="J38" s="4" t="e">
        <f t="shared" si="4"/>
        <v>#REF!</v>
      </c>
      <c r="L38" t="e">
        <f>関数!$C$9*(関数!$D$9-女子集計!B38)^関数!$E$9</f>
        <v>#REF!</v>
      </c>
      <c r="M38" t="e">
        <f>関数!$C$10*(関数!$D$10-女子集計!C38)^関数!$E$10</f>
        <v>#REF!</v>
      </c>
      <c r="N38" t="e">
        <f>関数!$C$11*(女子集計!D38-関数!$D$11)^関数!$E$11</f>
        <v>#REF!</v>
      </c>
      <c r="O38" t="e">
        <f>関数!$C$12*(女子集計!E38-関数!$D$12)^関数!$E$12</f>
        <v>#REF!</v>
      </c>
      <c r="P38" t="e">
        <f>関数!$C$13*(関数!$D$13-女子集計!J38)^関数!$E$13</f>
        <v>#REF!</v>
      </c>
      <c r="R38" t="e">
        <f t="shared" si="5"/>
        <v>#REF!</v>
      </c>
      <c r="S38" t="e">
        <f t="shared" si="5"/>
        <v>#REF!</v>
      </c>
      <c r="T38" t="e">
        <f t="shared" si="5"/>
        <v>#REF!</v>
      </c>
      <c r="U38" t="e">
        <f t="shared" si="5"/>
        <v>#REF!</v>
      </c>
      <c r="V38" t="e">
        <f t="shared" si="5"/>
        <v>#REF!</v>
      </c>
    </row>
    <row r="39" spans="1:22" x14ac:dyDescent="0.7">
      <c r="A39">
        <v>38</v>
      </c>
      <c r="B39" t="e">
        <f>#REF!*0.01</f>
        <v>#REF!</v>
      </c>
      <c r="C39" t="e">
        <f>#REF!*0.01</f>
        <v>#REF!</v>
      </c>
      <c r="D39" t="e">
        <f>#REF!</f>
        <v>#REF!</v>
      </c>
      <c r="E39" t="e">
        <f>#REF!*0.01</f>
        <v>#REF!</v>
      </c>
      <c r="F39" t="e">
        <f>#REF!</f>
        <v>#REF!</v>
      </c>
      <c r="G39" s="4" t="e">
        <f t="shared" si="1"/>
        <v>#REF!</v>
      </c>
      <c r="H39" s="4" t="e">
        <f t="shared" si="2"/>
        <v>#REF!</v>
      </c>
      <c r="I39" s="4" t="e">
        <f t="shared" si="3"/>
        <v>#REF!</v>
      </c>
      <c r="J39" s="4" t="e">
        <f t="shared" si="4"/>
        <v>#REF!</v>
      </c>
      <c r="L39" t="e">
        <f>関数!$C$9*(関数!$D$9-女子集計!B39)^関数!$E$9</f>
        <v>#REF!</v>
      </c>
      <c r="M39" t="e">
        <f>関数!$C$10*(関数!$D$10-女子集計!C39)^関数!$E$10</f>
        <v>#REF!</v>
      </c>
      <c r="N39" t="e">
        <f>関数!$C$11*(女子集計!D39-関数!$D$11)^関数!$E$11</f>
        <v>#REF!</v>
      </c>
      <c r="O39" t="e">
        <f>関数!$C$12*(女子集計!E39-関数!$D$12)^関数!$E$12</f>
        <v>#REF!</v>
      </c>
      <c r="P39" t="e">
        <f>関数!$C$13*(関数!$D$13-女子集計!J39)^関数!$E$13</f>
        <v>#REF!</v>
      </c>
      <c r="R39" t="e">
        <f t="shared" si="5"/>
        <v>#REF!</v>
      </c>
      <c r="S39" t="e">
        <f t="shared" si="5"/>
        <v>#REF!</v>
      </c>
      <c r="T39" t="e">
        <f t="shared" si="5"/>
        <v>#REF!</v>
      </c>
      <c r="U39" t="e">
        <f t="shared" si="5"/>
        <v>#REF!</v>
      </c>
      <c r="V39" t="e">
        <f t="shared" si="5"/>
        <v>#REF!</v>
      </c>
    </row>
    <row r="40" spans="1:22" x14ac:dyDescent="0.7">
      <c r="A40">
        <v>39</v>
      </c>
      <c r="B40" t="e">
        <f>#REF!*0.01</f>
        <v>#REF!</v>
      </c>
      <c r="C40" t="e">
        <f>#REF!*0.01</f>
        <v>#REF!</v>
      </c>
      <c r="D40" t="e">
        <f>#REF!</f>
        <v>#REF!</v>
      </c>
      <c r="E40" t="e">
        <f>#REF!*0.01</f>
        <v>#REF!</v>
      </c>
      <c r="F40" t="e">
        <f>#REF!</f>
        <v>#REF!</v>
      </c>
      <c r="G40" s="4" t="e">
        <f t="shared" si="1"/>
        <v>#REF!</v>
      </c>
      <c r="H40" s="4" t="e">
        <f t="shared" si="2"/>
        <v>#REF!</v>
      </c>
      <c r="I40" s="4" t="e">
        <f t="shared" si="3"/>
        <v>#REF!</v>
      </c>
      <c r="J40" s="4" t="e">
        <f t="shared" si="4"/>
        <v>#REF!</v>
      </c>
      <c r="L40" t="e">
        <f>関数!$C$9*(関数!$D$9-女子集計!B40)^関数!$E$9</f>
        <v>#REF!</v>
      </c>
      <c r="M40" t="e">
        <f>関数!$C$10*(関数!$D$10-女子集計!C40)^関数!$E$10</f>
        <v>#REF!</v>
      </c>
      <c r="N40" t="e">
        <f>関数!$C$11*(女子集計!D40-関数!$D$11)^関数!$E$11</f>
        <v>#REF!</v>
      </c>
      <c r="O40" t="e">
        <f>関数!$C$12*(女子集計!E40-関数!$D$12)^関数!$E$12</f>
        <v>#REF!</v>
      </c>
      <c r="P40" t="e">
        <f>関数!$C$13*(関数!$D$13-女子集計!J40)^関数!$E$13</f>
        <v>#REF!</v>
      </c>
      <c r="R40" t="e">
        <f t="shared" si="5"/>
        <v>#REF!</v>
      </c>
      <c r="S40" t="e">
        <f t="shared" si="5"/>
        <v>#REF!</v>
      </c>
      <c r="T40" t="e">
        <f t="shared" si="5"/>
        <v>#REF!</v>
      </c>
      <c r="U40" t="e">
        <f t="shared" si="5"/>
        <v>#REF!</v>
      </c>
      <c r="V40" t="e">
        <f t="shared" si="5"/>
        <v>#REF!</v>
      </c>
    </row>
    <row r="41" spans="1:22" x14ac:dyDescent="0.7">
      <c r="A41">
        <v>40</v>
      </c>
      <c r="B41" t="e">
        <f>#REF!*0.01</f>
        <v>#REF!</v>
      </c>
      <c r="C41" t="e">
        <f>#REF!*0.01</f>
        <v>#REF!</v>
      </c>
      <c r="D41" t="e">
        <f>#REF!</f>
        <v>#REF!</v>
      </c>
      <c r="E41" t="e">
        <f>#REF!*0.01</f>
        <v>#REF!</v>
      </c>
      <c r="F41" t="e">
        <f>#REF!</f>
        <v>#REF!</v>
      </c>
      <c r="G41" s="4" t="e">
        <f t="shared" si="1"/>
        <v>#REF!</v>
      </c>
      <c r="H41" s="4" t="e">
        <f t="shared" si="2"/>
        <v>#REF!</v>
      </c>
      <c r="I41" s="4" t="e">
        <f t="shared" si="3"/>
        <v>#REF!</v>
      </c>
      <c r="J41" s="4" t="e">
        <f t="shared" si="4"/>
        <v>#REF!</v>
      </c>
      <c r="L41" t="e">
        <f>関数!$C$9*(関数!$D$9-女子集計!B41)^関数!$E$9</f>
        <v>#REF!</v>
      </c>
      <c r="M41" t="e">
        <f>関数!$C$10*(関数!$D$10-女子集計!C41)^関数!$E$10</f>
        <v>#REF!</v>
      </c>
      <c r="N41" t="e">
        <f>関数!$C$11*(女子集計!D41-関数!$D$11)^関数!$E$11</f>
        <v>#REF!</v>
      </c>
      <c r="O41" t="e">
        <f>関数!$C$12*(女子集計!E41-関数!$D$12)^関数!$E$12</f>
        <v>#REF!</v>
      </c>
      <c r="P41" t="e">
        <f>関数!$C$13*(関数!$D$13-女子集計!J41)^関数!$E$13</f>
        <v>#REF!</v>
      </c>
      <c r="R41" t="e">
        <f t="shared" si="5"/>
        <v>#REF!</v>
      </c>
      <c r="S41" t="e">
        <f t="shared" si="5"/>
        <v>#REF!</v>
      </c>
      <c r="T41" t="e">
        <f t="shared" si="5"/>
        <v>#REF!</v>
      </c>
      <c r="U41" t="e">
        <f t="shared" si="5"/>
        <v>#REF!</v>
      </c>
      <c r="V41" t="e">
        <f t="shared" si="5"/>
        <v>#REF!</v>
      </c>
    </row>
    <row r="42" spans="1:22" x14ac:dyDescent="0.7">
      <c r="A42">
        <v>41</v>
      </c>
      <c r="B42" t="e">
        <f>#REF!*0.01</f>
        <v>#REF!</v>
      </c>
      <c r="C42" t="e">
        <f>#REF!*0.01</f>
        <v>#REF!</v>
      </c>
      <c r="D42" t="e">
        <f>#REF!</f>
        <v>#REF!</v>
      </c>
      <c r="E42" t="e">
        <f>#REF!*0.01</f>
        <v>#REF!</v>
      </c>
      <c r="F42" t="e">
        <f>#REF!</f>
        <v>#REF!</v>
      </c>
      <c r="G42" s="4" t="e">
        <f t="shared" si="1"/>
        <v>#REF!</v>
      </c>
      <c r="H42" s="4" t="e">
        <f t="shared" si="2"/>
        <v>#REF!</v>
      </c>
      <c r="I42" s="4" t="e">
        <f t="shared" si="3"/>
        <v>#REF!</v>
      </c>
      <c r="J42" s="4" t="e">
        <f t="shared" si="4"/>
        <v>#REF!</v>
      </c>
      <c r="L42" t="e">
        <f>関数!$C$9*(関数!$D$9-女子集計!B42)^関数!$E$9</f>
        <v>#REF!</v>
      </c>
      <c r="M42" t="e">
        <f>関数!$C$10*(関数!$D$10-女子集計!C42)^関数!$E$10</f>
        <v>#REF!</v>
      </c>
      <c r="N42" t="e">
        <f>関数!$C$11*(女子集計!D42-関数!$D$11)^関数!$E$11</f>
        <v>#REF!</v>
      </c>
      <c r="O42" t="e">
        <f>関数!$C$12*(女子集計!E42-関数!$D$12)^関数!$E$12</f>
        <v>#REF!</v>
      </c>
      <c r="P42" t="e">
        <f>関数!$C$13*(関数!$D$13-女子集計!J42)^関数!$E$13</f>
        <v>#REF!</v>
      </c>
      <c r="R42" t="e">
        <f t="shared" si="5"/>
        <v>#REF!</v>
      </c>
      <c r="S42" t="e">
        <f t="shared" si="5"/>
        <v>#REF!</v>
      </c>
      <c r="T42" t="e">
        <f t="shared" si="5"/>
        <v>#REF!</v>
      </c>
      <c r="U42" t="e">
        <f t="shared" si="5"/>
        <v>#REF!</v>
      </c>
      <c r="V42" t="e">
        <f t="shared" si="5"/>
        <v>#REF!</v>
      </c>
    </row>
    <row r="43" spans="1:22" x14ac:dyDescent="0.7">
      <c r="A43">
        <v>42</v>
      </c>
      <c r="B43" t="e">
        <f>#REF!*0.01</f>
        <v>#REF!</v>
      </c>
      <c r="C43" t="e">
        <f>#REF!*0.01</f>
        <v>#REF!</v>
      </c>
      <c r="D43" t="e">
        <f>#REF!</f>
        <v>#REF!</v>
      </c>
      <c r="E43" t="e">
        <f>#REF!*0.01</f>
        <v>#REF!</v>
      </c>
      <c r="F43" t="e">
        <f>#REF!</f>
        <v>#REF!</v>
      </c>
      <c r="G43" s="4" t="e">
        <f t="shared" si="1"/>
        <v>#REF!</v>
      </c>
      <c r="H43" s="4" t="e">
        <f t="shared" si="2"/>
        <v>#REF!</v>
      </c>
      <c r="I43" s="4" t="e">
        <f t="shared" si="3"/>
        <v>#REF!</v>
      </c>
      <c r="J43" s="4" t="e">
        <f t="shared" si="4"/>
        <v>#REF!</v>
      </c>
      <c r="L43" t="e">
        <f>関数!$C$9*(関数!$D$9-女子集計!B43)^関数!$E$9</f>
        <v>#REF!</v>
      </c>
      <c r="M43" t="e">
        <f>関数!$C$10*(関数!$D$10-女子集計!C43)^関数!$E$10</f>
        <v>#REF!</v>
      </c>
      <c r="N43" t="e">
        <f>関数!$C$11*(女子集計!D43-関数!$D$11)^関数!$E$11</f>
        <v>#REF!</v>
      </c>
      <c r="O43" t="e">
        <f>関数!$C$12*(女子集計!E43-関数!$D$12)^関数!$E$12</f>
        <v>#REF!</v>
      </c>
      <c r="P43" t="e">
        <f>関数!$C$13*(関数!$D$13-女子集計!J43)^関数!$E$13</f>
        <v>#REF!</v>
      </c>
      <c r="R43" t="e">
        <f t="shared" si="5"/>
        <v>#REF!</v>
      </c>
      <c r="S43" t="e">
        <f t="shared" si="5"/>
        <v>#REF!</v>
      </c>
      <c r="T43" t="e">
        <f t="shared" si="5"/>
        <v>#REF!</v>
      </c>
      <c r="U43" t="e">
        <f t="shared" si="5"/>
        <v>#REF!</v>
      </c>
      <c r="V43" t="e">
        <f t="shared" si="5"/>
        <v>#REF!</v>
      </c>
    </row>
    <row r="44" spans="1:22" x14ac:dyDescent="0.7">
      <c r="A44">
        <v>43</v>
      </c>
      <c r="B44" t="e">
        <f>#REF!*0.01</f>
        <v>#REF!</v>
      </c>
      <c r="C44" t="e">
        <f>#REF!*0.01</f>
        <v>#REF!</v>
      </c>
      <c r="D44" t="e">
        <f>#REF!</f>
        <v>#REF!</v>
      </c>
      <c r="E44" t="e">
        <f>#REF!*0.01</f>
        <v>#REF!</v>
      </c>
      <c r="F44" t="e">
        <f>#REF!</f>
        <v>#REF!</v>
      </c>
      <c r="G44" s="4" t="e">
        <f t="shared" si="1"/>
        <v>#REF!</v>
      </c>
      <c r="H44" s="4" t="e">
        <f t="shared" si="2"/>
        <v>#REF!</v>
      </c>
      <c r="I44" s="4" t="e">
        <f t="shared" si="3"/>
        <v>#REF!</v>
      </c>
      <c r="J44" s="4" t="e">
        <f t="shared" si="4"/>
        <v>#REF!</v>
      </c>
      <c r="L44" t="e">
        <f>関数!$C$9*(関数!$D$9-女子集計!B44)^関数!$E$9</f>
        <v>#REF!</v>
      </c>
      <c r="M44" t="e">
        <f>関数!$C$10*(関数!$D$10-女子集計!C44)^関数!$E$10</f>
        <v>#REF!</v>
      </c>
      <c r="N44" t="e">
        <f>関数!$C$11*(女子集計!D44-関数!$D$11)^関数!$E$11</f>
        <v>#REF!</v>
      </c>
      <c r="O44" t="e">
        <f>関数!$C$12*(女子集計!E44-関数!$D$12)^関数!$E$12</f>
        <v>#REF!</v>
      </c>
      <c r="P44" t="e">
        <f>関数!$C$13*(関数!$D$13-女子集計!J44)^関数!$E$13</f>
        <v>#REF!</v>
      </c>
      <c r="R44" t="e">
        <f t="shared" si="5"/>
        <v>#REF!</v>
      </c>
      <c r="S44" t="e">
        <f t="shared" si="5"/>
        <v>#REF!</v>
      </c>
      <c r="T44" t="e">
        <f t="shared" si="5"/>
        <v>#REF!</v>
      </c>
      <c r="U44" t="e">
        <f t="shared" si="5"/>
        <v>#REF!</v>
      </c>
      <c r="V44" t="e">
        <f t="shared" si="5"/>
        <v>#REF!</v>
      </c>
    </row>
    <row r="45" spans="1:22" x14ac:dyDescent="0.7">
      <c r="A45">
        <v>44</v>
      </c>
      <c r="B45" t="e">
        <f>#REF!*0.01</f>
        <v>#REF!</v>
      </c>
      <c r="C45" t="e">
        <f>#REF!*0.01</f>
        <v>#REF!</v>
      </c>
      <c r="D45" t="e">
        <f>#REF!</f>
        <v>#REF!</v>
      </c>
      <c r="E45" t="e">
        <f>#REF!*0.01</f>
        <v>#REF!</v>
      </c>
      <c r="F45" t="e">
        <f>#REF!</f>
        <v>#REF!</v>
      </c>
      <c r="G45" s="4" t="e">
        <f t="shared" si="1"/>
        <v>#REF!</v>
      </c>
      <c r="H45" s="4" t="e">
        <f t="shared" si="2"/>
        <v>#REF!</v>
      </c>
      <c r="I45" s="4" t="e">
        <f t="shared" si="3"/>
        <v>#REF!</v>
      </c>
      <c r="J45" s="4" t="e">
        <f t="shared" si="4"/>
        <v>#REF!</v>
      </c>
      <c r="L45" t="e">
        <f>関数!$C$9*(関数!$D$9-女子集計!B45)^関数!$E$9</f>
        <v>#REF!</v>
      </c>
      <c r="M45" t="e">
        <f>関数!$C$10*(関数!$D$10-女子集計!C45)^関数!$E$10</f>
        <v>#REF!</v>
      </c>
      <c r="N45" t="e">
        <f>関数!$C$11*(女子集計!D45-関数!$D$11)^関数!$E$11</f>
        <v>#REF!</v>
      </c>
      <c r="O45" t="e">
        <f>関数!$C$12*(女子集計!E45-関数!$D$12)^関数!$E$12</f>
        <v>#REF!</v>
      </c>
      <c r="P45" t="e">
        <f>関数!$C$13*(関数!$D$13-女子集計!J45)^関数!$E$13</f>
        <v>#REF!</v>
      </c>
      <c r="R45" t="e">
        <f t="shared" si="5"/>
        <v>#REF!</v>
      </c>
      <c r="S45" t="e">
        <f t="shared" si="5"/>
        <v>#REF!</v>
      </c>
      <c r="T45" t="e">
        <f t="shared" si="5"/>
        <v>#REF!</v>
      </c>
      <c r="U45" t="e">
        <f t="shared" si="5"/>
        <v>#REF!</v>
      </c>
      <c r="V45" t="e">
        <f t="shared" si="5"/>
        <v>#REF!</v>
      </c>
    </row>
    <row r="46" spans="1:22" x14ac:dyDescent="0.7">
      <c r="A46">
        <v>45</v>
      </c>
      <c r="B46" t="e">
        <f>#REF!*0.01</f>
        <v>#REF!</v>
      </c>
      <c r="C46" t="e">
        <f>#REF!*0.01</f>
        <v>#REF!</v>
      </c>
      <c r="D46" t="e">
        <f>#REF!</f>
        <v>#REF!</v>
      </c>
      <c r="E46" t="e">
        <f>#REF!*0.01</f>
        <v>#REF!</v>
      </c>
      <c r="F46" t="e">
        <f>#REF!</f>
        <v>#REF!</v>
      </c>
      <c r="G46" s="4" t="e">
        <f t="shared" si="1"/>
        <v>#REF!</v>
      </c>
      <c r="H46" s="4" t="e">
        <f t="shared" si="2"/>
        <v>#REF!</v>
      </c>
      <c r="I46" s="4" t="e">
        <f t="shared" si="3"/>
        <v>#REF!</v>
      </c>
      <c r="J46" s="4" t="e">
        <f t="shared" si="4"/>
        <v>#REF!</v>
      </c>
      <c r="L46" t="e">
        <f>関数!$C$9*(関数!$D$9-女子集計!B46)^関数!$E$9</f>
        <v>#REF!</v>
      </c>
      <c r="M46" t="e">
        <f>関数!$C$10*(関数!$D$10-女子集計!C46)^関数!$E$10</f>
        <v>#REF!</v>
      </c>
      <c r="N46" t="e">
        <f>関数!$C$11*(女子集計!D46-関数!$D$11)^関数!$E$11</f>
        <v>#REF!</v>
      </c>
      <c r="O46" t="e">
        <f>関数!$C$12*(女子集計!E46-関数!$D$12)^関数!$E$12</f>
        <v>#REF!</v>
      </c>
      <c r="P46" t="e">
        <f>関数!$C$13*(関数!$D$13-女子集計!J46)^関数!$E$13</f>
        <v>#REF!</v>
      </c>
      <c r="R46" t="e">
        <f t="shared" si="5"/>
        <v>#REF!</v>
      </c>
      <c r="S46" t="e">
        <f t="shared" si="5"/>
        <v>#REF!</v>
      </c>
      <c r="T46" t="e">
        <f t="shared" si="5"/>
        <v>#REF!</v>
      </c>
      <c r="U46" t="e">
        <f t="shared" si="5"/>
        <v>#REF!</v>
      </c>
      <c r="V46" t="e">
        <f t="shared" si="5"/>
        <v>#REF!</v>
      </c>
    </row>
    <row r="47" spans="1:22" x14ac:dyDescent="0.7">
      <c r="A47">
        <v>46</v>
      </c>
      <c r="B47" t="e">
        <f>#REF!*0.01</f>
        <v>#REF!</v>
      </c>
      <c r="C47" t="e">
        <f>#REF!*0.01</f>
        <v>#REF!</v>
      </c>
      <c r="D47" t="e">
        <f>#REF!</f>
        <v>#REF!</v>
      </c>
      <c r="E47" t="e">
        <f>#REF!*0.01</f>
        <v>#REF!</v>
      </c>
      <c r="F47" t="e">
        <f>#REF!</f>
        <v>#REF!</v>
      </c>
      <c r="G47" s="4" t="e">
        <f t="shared" si="1"/>
        <v>#REF!</v>
      </c>
      <c r="H47" s="4" t="e">
        <f t="shared" si="2"/>
        <v>#REF!</v>
      </c>
      <c r="I47" s="4" t="e">
        <f t="shared" si="3"/>
        <v>#REF!</v>
      </c>
      <c r="J47" s="4" t="e">
        <f t="shared" si="4"/>
        <v>#REF!</v>
      </c>
      <c r="L47" t="e">
        <f>関数!$C$9*(関数!$D$9-女子集計!B47)^関数!$E$9</f>
        <v>#REF!</v>
      </c>
      <c r="M47" t="e">
        <f>関数!$C$10*(関数!$D$10-女子集計!C47)^関数!$E$10</f>
        <v>#REF!</v>
      </c>
      <c r="N47" t="e">
        <f>関数!$C$11*(女子集計!D47-関数!$D$11)^関数!$E$11</f>
        <v>#REF!</v>
      </c>
      <c r="O47" t="e">
        <f>関数!$C$12*(女子集計!E47-関数!$D$12)^関数!$E$12</f>
        <v>#REF!</v>
      </c>
      <c r="P47" t="e">
        <f>関数!$C$13*(関数!$D$13-女子集計!J47)^関数!$E$13</f>
        <v>#REF!</v>
      </c>
      <c r="R47" t="e">
        <f t="shared" si="5"/>
        <v>#REF!</v>
      </c>
      <c r="S47" t="e">
        <f t="shared" si="5"/>
        <v>#REF!</v>
      </c>
      <c r="T47" t="e">
        <f t="shared" si="5"/>
        <v>#REF!</v>
      </c>
      <c r="U47" t="e">
        <f t="shared" si="5"/>
        <v>#REF!</v>
      </c>
      <c r="V47" t="e">
        <f t="shared" si="5"/>
        <v>#REF!</v>
      </c>
    </row>
    <row r="48" spans="1:22" x14ac:dyDescent="0.7">
      <c r="A48">
        <v>47</v>
      </c>
      <c r="B48" t="e">
        <f>#REF!*0.01</f>
        <v>#REF!</v>
      </c>
      <c r="C48" t="e">
        <f>#REF!*0.01</f>
        <v>#REF!</v>
      </c>
      <c r="D48" t="e">
        <f>#REF!</f>
        <v>#REF!</v>
      </c>
      <c r="E48" t="e">
        <f>#REF!*0.01</f>
        <v>#REF!</v>
      </c>
      <c r="F48" t="e">
        <f>#REF!</f>
        <v>#REF!</v>
      </c>
      <c r="G48" s="4" t="e">
        <f t="shared" si="1"/>
        <v>#REF!</v>
      </c>
      <c r="H48" s="4" t="e">
        <f t="shared" si="2"/>
        <v>#REF!</v>
      </c>
      <c r="I48" s="4" t="e">
        <f t="shared" si="3"/>
        <v>#REF!</v>
      </c>
      <c r="J48" s="4" t="e">
        <f t="shared" si="4"/>
        <v>#REF!</v>
      </c>
      <c r="L48" t="e">
        <f>関数!$C$9*(関数!$D$9-女子集計!B48)^関数!$E$9</f>
        <v>#REF!</v>
      </c>
      <c r="M48" t="e">
        <f>関数!$C$10*(関数!$D$10-女子集計!C48)^関数!$E$10</f>
        <v>#REF!</v>
      </c>
      <c r="N48" t="e">
        <f>関数!$C$11*(女子集計!D48-関数!$D$11)^関数!$E$11</f>
        <v>#REF!</v>
      </c>
      <c r="O48" t="e">
        <f>関数!$C$12*(女子集計!E48-関数!$D$12)^関数!$E$12</f>
        <v>#REF!</v>
      </c>
      <c r="P48" t="e">
        <f>関数!$C$13*(関数!$D$13-女子集計!J48)^関数!$E$13</f>
        <v>#REF!</v>
      </c>
      <c r="R48" t="e">
        <f t="shared" si="5"/>
        <v>#REF!</v>
      </c>
      <c r="S48" t="e">
        <f t="shared" si="5"/>
        <v>#REF!</v>
      </c>
      <c r="T48" t="e">
        <f t="shared" si="5"/>
        <v>#REF!</v>
      </c>
      <c r="U48" t="e">
        <f t="shared" si="5"/>
        <v>#REF!</v>
      </c>
      <c r="V48" t="e">
        <f t="shared" si="5"/>
        <v>#REF!</v>
      </c>
    </row>
    <row r="49" spans="1:22" x14ac:dyDescent="0.7">
      <c r="A49">
        <v>48</v>
      </c>
      <c r="B49" t="e">
        <f>#REF!*0.01</f>
        <v>#REF!</v>
      </c>
      <c r="C49" t="e">
        <f>#REF!*0.01</f>
        <v>#REF!</v>
      </c>
      <c r="D49" t="e">
        <f>#REF!</f>
        <v>#REF!</v>
      </c>
      <c r="E49" t="e">
        <f>#REF!*0.01</f>
        <v>#REF!</v>
      </c>
      <c r="F49" t="e">
        <f>#REF!</f>
        <v>#REF!</v>
      </c>
      <c r="G49" s="4" t="e">
        <f t="shared" si="1"/>
        <v>#REF!</v>
      </c>
      <c r="H49" s="4" t="e">
        <f t="shared" si="2"/>
        <v>#REF!</v>
      </c>
      <c r="I49" s="4" t="e">
        <f t="shared" si="3"/>
        <v>#REF!</v>
      </c>
      <c r="J49" s="4" t="e">
        <f t="shared" si="4"/>
        <v>#REF!</v>
      </c>
      <c r="L49" t="e">
        <f>関数!$C$9*(関数!$D$9-女子集計!B49)^関数!$E$9</f>
        <v>#REF!</v>
      </c>
      <c r="M49" t="e">
        <f>関数!$C$10*(関数!$D$10-女子集計!C49)^関数!$E$10</f>
        <v>#REF!</v>
      </c>
      <c r="N49" t="e">
        <f>関数!$C$11*(女子集計!D49-関数!$D$11)^関数!$E$11</f>
        <v>#REF!</v>
      </c>
      <c r="O49" t="e">
        <f>関数!$C$12*(女子集計!E49-関数!$D$12)^関数!$E$12</f>
        <v>#REF!</v>
      </c>
      <c r="P49" t="e">
        <f>関数!$C$13*(関数!$D$13-女子集計!J49)^関数!$E$13</f>
        <v>#REF!</v>
      </c>
      <c r="R49" t="e">
        <f t="shared" si="5"/>
        <v>#REF!</v>
      </c>
      <c r="S49" t="e">
        <f t="shared" si="5"/>
        <v>#REF!</v>
      </c>
      <c r="T49" t="e">
        <f t="shared" si="5"/>
        <v>#REF!</v>
      </c>
      <c r="U49" t="e">
        <f t="shared" si="5"/>
        <v>#REF!</v>
      </c>
      <c r="V49" t="e">
        <f t="shared" si="5"/>
        <v>#REF!</v>
      </c>
    </row>
    <row r="50" spans="1:22" x14ac:dyDescent="0.7">
      <c r="A50">
        <v>49</v>
      </c>
      <c r="B50" t="e">
        <f>#REF!*0.01</f>
        <v>#REF!</v>
      </c>
      <c r="C50" t="e">
        <f>#REF!*0.01</f>
        <v>#REF!</v>
      </c>
      <c r="D50" t="e">
        <f>#REF!</f>
        <v>#REF!</v>
      </c>
      <c r="E50" t="e">
        <f>#REF!*0.01</f>
        <v>#REF!</v>
      </c>
      <c r="F50" t="e">
        <f>#REF!</f>
        <v>#REF!</v>
      </c>
      <c r="G50" s="4" t="e">
        <f t="shared" si="1"/>
        <v>#REF!</v>
      </c>
      <c r="H50" s="4" t="e">
        <f t="shared" si="2"/>
        <v>#REF!</v>
      </c>
      <c r="I50" s="4" t="e">
        <f t="shared" si="3"/>
        <v>#REF!</v>
      </c>
      <c r="J50" s="4" t="e">
        <f t="shared" si="4"/>
        <v>#REF!</v>
      </c>
      <c r="L50" t="e">
        <f>関数!$C$9*(関数!$D$9-女子集計!B50)^関数!$E$9</f>
        <v>#REF!</v>
      </c>
      <c r="M50" t="e">
        <f>関数!$C$10*(関数!$D$10-女子集計!C50)^関数!$E$10</f>
        <v>#REF!</v>
      </c>
      <c r="N50" t="e">
        <f>関数!$C$11*(女子集計!D50-関数!$D$11)^関数!$E$11</f>
        <v>#REF!</v>
      </c>
      <c r="O50" t="e">
        <f>関数!$C$12*(女子集計!E50-関数!$D$12)^関数!$E$12</f>
        <v>#REF!</v>
      </c>
      <c r="P50" t="e">
        <f>関数!$C$13*(関数!$D$13-女子集計!J50)^関数!$E$13</f>
        <v>#REF!</v>
      </c>
      <c r="R50" t="e">
        <f t="shared" si="5"/>
        <v>#REF!</v>
      </c>
      <c r="S50" t="e">
        <f t="shared" si="5"/>
        <v>#REF!</v>
      </c>
      <c r="T50" t="e">
        <f t="shared" si="5"/>
        <v>#REF!</v>
      </c>
      <c r="U50" t="e">
        <f t="shared" si="5"/>
        <v>#REF!</v>
      </c>
      <c r="V50" t="e">
        <f t="shared" si="5"/>
        <v>#REF!</v>
      </c>
    </row>
    <row r="51" spans="1:22" x14ac:dyDescent="0.7">
      <c r="A51">
        <v>50</v>
      </c>
      <c r="B51" t="e">
        <f>#REF!*0.01</f>
        <v>#REF!</v>
      </c>
      <c r="C51" t="e">
        <f>#REF!*0.01</f>
        <v>#REF!</v>
      </c>
      <c r="D51" t="e">
        <f>#REF!</f>
        <v>#REF!</v>
      </c>
      <c r="E51" t="e">
        <f>#REF!*0.01</f>
        <v>#REF!</v>
      </c>
      <c r="F51" t="e">
        <f>#REF!</f>
        <v>#REF!</v>
      </c>
      <c r="G51" s="4" t="e">
        <f t="shared" si="1"/>
        <v>#REF!</v>
      </c>
      <c r="H51" s="4" t="e">
        <f t="shared" si="2"/>
        <v>#REF!</v>
      </c>
      <c r="I51" s="4" t="e">
        <f t="shared" si="3"/>
        <v>#REF!</v>
      </c>
      <c r="J51" s="4" t="e">
        <f t="shared" si="4"/>
        <v>#REF!</v>
      </c>
      <c r="L51" t="e">
        <f>関数!$C$9*(関数!$D$9-女子集計!B51)^関数!$E$9</f>
        <v>#REF!</v>
      </c>
      <c r="M51" t="e">
        <f>関数!$C$10*(関数!$D$10-女子集計!C51)^関数!$E$10</f>
        <v>#REF!</v>
      </c>
      <c r="N51" t="e">
        <f>関数!$C$11*(女子集計!D51-関数!$D$11)^関数!$E$11</f>
        <v>#REF!</v>
      </c>
      <c r="O51" t="e">
        <f>関数!$C$12*(女子集計!E51-関数!$D$12)^関数!$E$12</f>
        <v>#REF!</v>
      </c>
      <c r="P51" t="e">
        <f>関数!$C$13*(関数!$D$13-女子集計!J51)^関数!$E$13</f>
        <v>#REF!</v>
      </c>
      <c r="R51" t="e">
        <f t="shared" si="5"/>
        <v>#REF!</v>
      </c>
      <c r="S51" t="e">
        <f t="shared" si="5"/>
        <v>#REF!</v>
      </c>
      <c r="T51" t="e">
        <f t="shared" si="5"/>
        <v>#REF!</v>
      </c>
      <c r="U51" t="e">
        <f t="shared" si="5"/>
        <v>#REF!</v>
      </c>
      <c r="V51" t="e">
        <f t="shared" si="5"/>
        <v>#REF!</v>
      </c>
    </row>
    <row r="52" spans="1:22" x14ac:dyDescent="0.7">
      <c r="A52">
        <v>51</v>
      </c>
      <c r="B52" t="e">
        <f>#REF!*0.01</f>
        <v>#REF!</v>
      </c>
      <c r="C52" t="e">
        <f>#REF!*0.01</f>
        <v>#REF!</v>
      </c>
      <c r="D52" t="e">
        <f>#REF!</f>
        <v>#REF!</v>
      </c>
      <c r="E52" t="e">
        <f>#REF!*0.01</f>
        <v>#REF!</v>
      </c>
      <c r="F52" t="e">
        <f>#REF!</f>
        <v>#REF!</v>
      </c>
      <c r="G52" s="4" t="e">
        <f t="shared" si="1"/>
        <v>#REF!</v>
      </c>
      <c r="H52" s="4" t="e">
        <f t="shared" si="2"/>
        <v>#REF!</v>
      </c>
      <c r="I52" s="4" t="e">
        <f t="shared" si="3"/>
        <v>#REF!</v>
      </c>
      <c r="J52" s="4" t="e">
        <f t="shared" si="4"/>
        <v>#REF!</v>
      </c>
      <c r="L52" t="e">
        <f>関数!$C$9*(関数!$D$9-女子集計!B52)^関数!$E$9</f>
        <v>#REF!</v>
      </c>
      <c r="M52" t="e">
        <f>関数!$C$10*(関数!$D$10-女子集計!C52)^関数!$E$10</f>
        <v>#REF!</v>
      </c>
      <c r="N52" t="e">
        <f>関数!$C$11*(女子集計!D52-関数!$D$11)^関数!$E$11</f>
        <v>#REF!</v>
      </c>
      <c r="O52" t="e">
        <f>関数!$C$12*(女子集計!E52-関数!$D$12)^関数!$E$12</f>
        <v>#REF!</v>
      </c>
      <c r="P52" t="e">
        <f>関数!$C$13*(関数!$D$13-女子集計!J52)^関数!$E$13</f>
        <v>#REF!</v>
      </c>
      <c r="R52" t="e">
        <f t="shared" si="5"/>
        <v>#REF!</v>
      </c>
      <c r="S52" t="e">
        <f t="shared" si="5"/>
        <v>#REF!</v>
      </c>
      <c r="T52" t="e">
        <f t="shared" si="5"/>
        <v>#REF!</v>
      </c>
      <c r="U52" t="e">
        <f t="shared" si="5"/>
        <v>#REF!</v>
      </c>
      <c r="V52" t="e">
        <f t="shared" si="5"/>
        <v>#REF!</v>
      </c>
    </row>
    <row r="53" spans="1:22" x14ac:dyDescent="0.7">
      <c r="A53">
        <v>52</v>
      </c>
      <c r="B53" t="e">
        <f>#REF!*0.01</f>
        <v>#REF!</v>
      </c>
      <c r="C53" t="e">
        <f>#REF!*0.01</f>
        <v>#REF!</v>
      </c>
      <c r="D53" t="e">
        <f>#REF!</f>
        <v>#REF!</v>
      </c>
      <c r="E53" t="e">
        <f>#REF!*0.01</f>
        <v>#REF!</v>
      </c>
      <c r="F53" t="e">
        <f>#REF!</f>
        <v>#REF!</v>
      </c>
      <c r="G53" s="4" t="e">
        <f t="shared" si="1"/>
        <v>#REF!</v>
      </c>
      <c r="H53" s="4" t="e">
        <f t="shared" si="2"/>
        <v>#REF!</v>
      </c>
      <c r="I53" s="4" t="e">
        <f t="shared" si="3"/>
        <v>#REF!</v>
      </c>
      <c r="J53" s="4" t="e">
        <f t="shared" si="4"/>
        <v>#REF!</v>
      </c>
      <c r="L53" t="e">
        <f>関数!$C$9*(関数!$D$9-女子集計!B53)^関数!$E$9</f>
        <v>#REF!</v>
      </c>
      <c r="M53" t="e">
        <f>関数!$C$10*(関数!$D$10-女子集計!C53)^関数!$E$10</f>
        <v>#REF!</v>
      </c>
      <c r="N53" t="e">
        <f>関数!$C$11*(女子集計!D53-関数!$D$11)^関数!$E$11</f>
        <v>#REF!</v>
      </c>
      <c r="O53" t="e">
        <f>関数!$C$12*(女子集計!E53-関数!$D$12)^関数!$E$12</f>
        <v>#REF!</v>
      </c>
      <c r="P53" t="e">
        <f>関数!$C$13*(関数!$D$13-女子集計!J53)^関数!$E$13</f>
        <v>#REF!</v>
      </c>
      <c r="R53" t="e">
        <f t="shared" si="5"/>
        <v>#REF!</v>
      </c>
      <c r="S53" t="e">
        <f t="shared" si="5"/>
        <v>#REF!</v>
      </c>
      <c r="T53" t="e">
        <f t="shared" si="5"/>
        <v>#REF!</v>
      </c>
      <c r="U53" t="e">
        <f t="shared" si="5"/>
        <v>#REF!</v>
      </c>
      <c r="V53" t="e">
        <f t="shared" si="5"/>
        <v>#REF!</v>
      </c>
    </row>
    <row r="54" spans="1:22" x14ac:dyDescent="0.7">
      <c r="A54">
        <v>53</v>
      </c>
      <c r="B54" t="e">
        <f>#REF!*0.01</f>
        <v>#REF!</v>
      </c>
      <c r="C54" t="e">
        <f>#REF!*0.01</f>
        <v>#REF!</v>
      </c>
      <c r="D54" t="e">
        <f>#REF!</f>
        <v>#REF!</v>
      </c>
      <c r="E54" t="e">
        <f>#REF!*0.01</f>
        <v>#REF!</v>
      </c>
      <c r="F54" t="e">
        <f>#REF!</f>
        <v>#REF!</v>
      </c>
      <c r="G54" s="4" t="e">
        <f t="shared" si="1"/>
        <v>#REF!</v>
      </c>
      <c r="H54" s="4" t="e">
        <f t="shared" si="2"/>
        <v>#REF!</v>
      </c>
      <c r="I54" s="4" t="e">
        <f t="shared" si="3"/>
        <v>#REF!</v>
      </c>
      <c r="J54" s="4" t="e">
        <f t="shared" si="4"/>
        <v>#REF!</v>
      </c>
      <c r="L54" t="e">
        <f>関数!$C$9*(関数!$D$9-女子集計!B54)^関数!$E$9</f>
        <v>#REF!</v>
      </c>
      <c r="M54" t="e">
        <f>関数!$C$10*(関数!$D$10-女子集計!C54)^関数!$E$10</f>
        <v>#REF!</v>
      </c>
      <c r="N54" t="e">
        <f>関数!$C$11*(女子集計!D54-関数!$D$11)^関数!$E$11</f>
        <v>#REF!</v>
      </c>
      <c r="O54" t="e">
        <f>関数!$C$12*(女子集計!E54-関数!$D$12)^関数!$E$12</f>
        <v>#REF!</v>
      </c>
      <c r="P54" t="e">
        <f>関数!$C$13*(関数!$D$13-女子集計!J54)^関数!$E$13</f>
        <v>#REF!</v>
      </c>
      <c r="R54" t="e">
        <f t="shared" si="5"/>
        <v>#REF!</v>
      </c>
      <c r="S54" t="e">
        <f t="shared" si="5"/>
        <v>#REF!</v>
      </c>
      <c r="T54" t="e">
        <f t="shared" si="5"/>
        <v>#REF!</v>
      </c>
      <c r="U54" t="e">
        <f t="shared" si="5"/>
        <v>#REF!</v>
      </c>
      <c r="V54" t="e">
        <f t="shared" si="5"/>
        <v>#REF!</v>
      </c>
    </row>
    <row r="55" spans="1:22" x14ac:dyDescent="0.7">
      <c r="A55">
        <v>54</v>
      </c>
      <c r="B55" t="e">
        <f>#REF!*0.01</f>
        <v>#REF!</v>
      </c>
      <c r="C55" t="e">
        <f>#REF!*0.01</f>
        <v>#REF!</v>
      </c>
      <c r="D55" t="e">
        <f>#REF!</f>
        <v>#REF!</v>
      </c>
      <c r="E55" t="e">
        <f>#REF!*0.01</f>
        <v>#REF!</v>
      </c>
      <c r="F55" t="e">
        <f>#REF!</f>
        <v>#REF!</v>
      </c>
      <c r="G55" s="4" t="e">
        <f t="shared" si="1"/>
        <v>#REF!</v>
      </c>
      <c r="H55" s="4" t="e">
        <f t="shared" si="2"/>
        <v>#REF!</v>
      </c>
      <c r="I55" s="4" t="e">
        <f t="shared" si="3"/>
        <v>#REF!</v>
      </c>
      <c r="J55" s="4" t="e">
        <f t="shared" si="4"/>
        <v>#REF!</v>
      </c>
      <c r="L55" t="e">
        <f>関数!$C$9*(関数!$D$9-女子集計!B55)^関数!$E$9</f>
        <v>#REF!</v>
      </c>
      <c r="M55" t="e">
        <f>関数!$C$10*(関数!$D$10-女子集計!C55)^関数!$E$10</f>
        <v>#REF!</v>
      </c>
      <c r="N55" t="e">
        <f>関数!$C$11*(女子集計!D55-関数!$D$11)^関数!$E$11</f>
        <v>#REF!</v>
      </c>
      <c r="O55" t="e">
        <f>関数!$C$12*(女子集計!E55-関数!$D$12)^関数!$E$12</f>
        <v>#REF!</v>
      </c>
      <c r="P55" t="e">
        <f>関数!$C$13*(関数!$D$13-女子集計!J55)^関数!$E$13</f>
        <v>#REF!</v>
      </c>
      <c r="R55" t="e">
        <f t="shared" si="5"/>
        <v>#REF!</v>
      </c>
      <c r="S55" t="e">
        <f t="shared" si="5"/>
        <v>#REF!</v>
      </c>
      <c r="T55" t="e">
        <f t="shared" si="5"/>
        <v>#REF!</v>
      </c>
      <c r="U55" t="e">
        <f t="shared" si="5"/>
        <v>#REF!</v>
      </c>
      <c r="V55" t="e">
        <f t="shared" si="5"/>
        <v>#REF!</v>
      </c>
    </row>
    <row r="56" spans="1:22" x14ac:dyDescent="0.7">
      <c r="A56">
        <v>55</v>
      </c>
      <c r="B56" t="e">
        <f>#REF!*0.01</f>
        <v>#REF!</v>
      </c>
      <c r="C56" t="e">
        <f>#REF!*0.01</f>
        <v>#REF!</v>
      </c>
      <c r="D56" t="e">
        <f>#REF!</f>
        <v>#REF!</v>
      </c>
      <c r="E56" t="e">
        <f>#REF!*0.01</f>
        <v>#REF!</v>
      </c>
      <c r="F56" t="e">
        <f>#REF!</f>
        <v>#REF!</v>
      </c>
      <c r="G56" s="4" t="e">
        <f t="shared" si="1"/>
        <v>#REF!</v>
      </c>
      <c r="H56" s="4" t="e">
        <f t="shared" si="2"/>
        <v>#REF!</v>
      </c>
      <c r="I56" s="4" t="e">
        <f t="shared" si="3"/>
        <v>#REF!</v>
      </c>
      <c r="J56" s="4" t="e">
        <f t="shared" si="4"/>
        <v>#REF!</v>
      </c>
      <c r="L56" t="e">
        <f>関数!$C$9*(関数!$D$9-女子集計!B56)^関数!$E$9</f>
        <v>#REF!</v>
      </c>
      <c r="M56" t="e">
        <f>関数!$C$10*(関数!$D$10-女子集計!C56)^関数!$E$10</f>
        <v>#REF!</v>
      </c>
      <c r="N56" t="e">
        <f>関数!$C$11*(女子集計!D56-関数!$D$11)^関数!$E$11</f>
        <v>#REF!</v>
      </c>
      <c r="O56" t="e">
        <f>関数!$C$12*(女子集計!E56-関数!$D$12)^関数!$E$12</f>
        <v>#REF!</v>
      </c>
      <c r="P56" t="e">
        <f>関数!$C$13*(関数!$D$13-女子集計!J56)^関数!$E$13</f>
        <v>#REF!</v>
      </c>
      <c r="R56" t="e">
        <f t="shared" si="5"/>
        <v>#REF!</v>
      </c>
      <c r="S56" t="e">
        <f t="shared" si="5"/>
        <v>#REF!</v>
      </c>
      <c r="T56" t="e">
        <f t="shared" si="5"/>
        <v>#REF!</v>
      </c>
      <c r="U56" t="e">
        <f t="shared" si="5"/>
        <v>#REF!</v>
      </c>
      <c r="V56" t="e">
        <f t="shared" si="5"/>
        <v>#REF!</v>
      </c>
    </row>
    <row r="57" spans="1:22" x14ac:dyDescent="0.7">
      <c r="A57">
        <v>56</v>
      </c>
      <c r="B57" t="e">
        <f>#REF!*0.01</f>
        <v>#REF!</v>
      </c>
      <c r="C57" t="e">
        <f>#REF!*0.01</f>
        <v>#REF!</v>
      </c>
      <c r="D57" t="e">
        <f>#REF!</f>
        <v>#REF!</v>
      </c>
      <c r="E57" t="e">
        <f>#REF!*0.01</f>
        <v>#REF!</v>
      </c>
      <c r="F57" t="e">
        <f>#REF!</f>
        <v>#REF!</v>
      </c>
      <c r="G57" s="4" t="e">
        <f t="shared" si="1"/>
        <v>#REF!</v>
      </c>
      <c r="H57" s="4" t="e">
        <f t="shared" si="2"/>
        <v>#REF!</v>
      </c>
      <c r="I57" s="4" t="e">
        <f t="shared" si="3"/>
        <v>#REF!</v>
      </c>
      <c r="J57" s="4" t="e">
        <f t="shared" si="4"/>
        <v>#REF!</v>
      </c>
      <c r="L57" t="e">
        <f>関数!$C$9*(関数!$D$9-女子集計!B57)^関数!$E$9</f>
        <v>#REF!</v>
      </c>
      <c r="M57" t="e">
        <f>関数!$C$10*(関数!$D$10-女子集計!C57)^関数!$E$10</f>
        <v>#REF!</v>
      </c>
      <c r="N57" t="e">
        <f>関数!$C$11*(女子集計!D57-関数!$D$11)^関数!$E$11</f>
        <v>#REF!</v>
      </c>
      <c r="O57" t="e">
        <f>関数!$C$12*(女子集計!E57-関数!$D$12)^関数!$E$12</f>
        <v>#REF!</v>
      </c>
      <c r="P57" t="e">
        <f>関数!$C$13*(関数!$D$13-女子集計!J57)^関数!$E$13</f>
        <v>#REF!</v>
      </c>
      <c r="R57" t="e">
        <f t="shared" si="5"/>
        <v>#REF!</v>
      </c>
      <c r="S57" t="e">
        <f t="shared" si="5"/>
        <v>#REF!</v>
      </c>
      <c r="T57" t="e">
        <f t="shared" si="5"/>
        <v>#REF!</v>
      </c>
      <c r="U57" t="e">
        <f t="shared" si="5"/>
        <v>#REF!</v>
      </c>
      <c r="V57" t="e">
        <f t="shared" si="5"/>
        <v>#REF!</v>
      </c>
    </row>
    <row r="58" spans="1:22" x14ac:dyDescent="0.7">
      <c r="A58">
        <v>57</v>
      </c>
      <c r="B58" t="e">
        <f>#REF!*0.01</f>
        <v>#REF!</v>
      </c>
      <c r="C58" t="e">
        <f>#REF!*0.01</f>
        <v>#REF!</v>
      </c>
      <c r="D58" t="e">
        <f>#REF!</f>
        <v>#REF!</v>
      </c>
      <c r="E58" t="e">
        <f>#REF!*0.01</f>
        <v>#REF!</v>
      </c>
      <c r="F58" t="e">
        <f>#REF!</f>
        <v>#REF!</v>
      </c>
      <c r="G58" s="4" t="e">
        <f t="shared" si="1"/>
        <v>#REF!</v>
      </c>
      <c r="H58" s="4" t="e">
        <f t="shared" si="2"/>
        <v>#REF!</v>
      </c>
      <c r="I58" s="4" t="e">
        <f t="shared" si="3"/>
        <v>#REF!</v>
      </c>
      <c r="J58" s="4" t="e">
        <f t="shared" si="4"/>
        <v>#REF!</v>
      </c>
      <c r="L58" t="e">
        <f>関数!$C$9*(関数!$D$9-女子集計!B58)^関数!$E$9</f>
        <v>#REF!</v>
      </c>
      <c r="M58" t="e">
        <f>関数!$C$10*(関数!$D$10-女子集計!C58)^関数!$E$10</f>
        <v>#REF!</v>
      </c>
      <c r="N58" t="e">
        <f>関数!$C$11*(女子集計!D58-関数!$D$11)^関数!$E$11</f>
        <v>#REF!</v>
      </c>
      <c r="O58" t="e">
        <f>関数!$C$12*(女子集計!E58-関数!$D$12)^関数!$E$12</f>
        <v>#REF!</v>
      </c>
      <c r="P58" t="e">
        <f>関数!$C$13*(関数!$D$13-女子集計!J58)^関数!$E$13</f>
        <v>#REF!</v>
      </c>
      <c r="R58" t="e">
        <f t="shared" si="5"/>
        <v>#REF!</v>
      </c>
      <c r="S58" t="e">
        <f t="shared" si="5"/>
        <v>#REF!</v>
      </c>
      <c r="T58" t="e">
        <f t="shared" si="5"/>
        <v>#REF!</v>
      </c>
      <c r="U58" t="e">
        <f t="shared" si="5"/>
        <v>#REF!</v>
      </c>
      <c r="V58" t="e">
        <f t="shared" si="5"/>
        <v>#REF!</v>
      </c>
    </row>
    <row r="59" spans="1:22" x14ac:dyDescent="0.7">
      <c r="A59">
        <v>58</v>
      </c>
      <c r="B59" t="e">
        <f>#REF!*0.01</f>
        <v>#REF!</v>
      </c>
      <c r="C59" t="e">
        <f>#REF!*0.01</f>
        <v>#REF!</v>
      </c>
      <c r="D59" t="e">
        <f>#REF!</f>
        <v>#REF!</v>
      </c>
      <c r="E59" t="e">
        <f>#REF!*0.01</f>
        <v>#REF!</v>
      </c>
      <c r="F59" t="e">
        <f>#REF!</f>
        <v>#REF!</v>
      </c>
      <c r="G59" s="4" t="e">
        <f t="shared" si="1"/>
        <v>#REF!</v>
      </c>
      <c r="H59" s="4" t="e">
        <f t="shared" si="2"/>
        <v>#REF!</v>
      </c>
      <c r="I59" s="4" t="e">
        <f t="shared" si="3"/>
        <v>#REF!</v>
      </c>
      <c r="J59" s="4" t="e">
        <f t="shared" si="4"/>
        <v>#REF!</v>
      </c>
      <c r="L59" t="e">
        <f>関数!$C$9*(関数!$D$9-女子集計!B59)^関数!$E$9</f>
        <v>#REF!</v>
      </c>
      <c r="M59" t="e">
        <f>関数!$C$10*(関数!$D$10-女子集計!C59)^関数!$E$10</f>
        <v>#REF!</v>
      </c>
      <c r="N59" t="e">
        <f>関数!$C$11*(女子集計!D59-関数!$D$11)^関数!$E$11</f>
        <v>#REF!</v>
      </c>
      <c r="O59" t="e">
        <f>関数!$C$12*(女子集計!E59-関数!$D$12)^関数!$E$12</f>
        <v>#REF!</v>
      </c>
      <c r="P59" t="e">
        <f>関数!$C$13*(関数!$D$13-女子集計!J59)^関数!$E$13</f>
        <v>#REF!</v>
      </c>
      <c r="R59" t="e">
        <f t="shared" si="5"/>
        <v>#REF!</v>
      </c>
      <c r="S59" t="e">
        <f t="shared" si="5"/>
        <v>#REF!</v>
      </c>
      <c r="T59" t="e">
        <f t="shared" si="5"/>
        <v>#REF!</v>
      </c>
      <c r="U59" t="e">
        <f t="shared" si="5"/>
        <v>#REF!</v>
      </c>
      <c r="V59" t="e">
        <f t="shared" si="5"/>
        <v>#REF!</v>
      </c>
    </row>
    <row r="60" spans="1:22" x14ac:dyDescent="0.7">
      <c r="A60">
        <v>59</v>
      </c>
      <c r="B60" t="e">
        <f>#REF!*0.01</f>
        <v>#REF!</v>
      </c>
      <c r="C60" t="e">
        <f>#REF!*0.01</f>
        <v>#REF!</v>
      </c>
      <c r="D60" t="e">
        <f>#REF!</f>
        <v>#REF!</v>
      </c>
      <c r="E60" t="e">
        <f>#REF!*0.01</f>
        <v>#REF!</v>
      </c>
      <c r="F60" t="e">
        <f>#REF!</f>
        <v>#REF!</v>
      </c>
      <c r="G60" s="4" t="e">
        <f t="shared" si="1"/>
        <v>#REF!</v>
      </c>
      <c r="H60" s="4" t="e">
        <f t="shared" si="2"/>
        <v>#REF!</v>
      </c>
      <c r="I60" s="4" t="e">
        <f t="shared" si="3"/>
        <v>#REF!</v>
      </c>
      <c r="J60" s="4" t="e">
        <f t="shared" si="4"/>
        <v>#REF!</v>
      </c>
      <c r="L60" t="e">
        <f>関数!$C$9*(関数!$D$9-女子集計!B60)^関数!$E$9</f>
        <v>#REF!</v>
      </c>
      <c r="M60" t="e">
        <f>関数!$C$10*(関数!$D$10-女子集計!C60)^関数!$E$10</f>
        <v>#REF!</v>
      </c>
      <c r="N60" t="e">
        <f>関数!$C$11*(女子集計!D60-関数!$D$11)^関数!$E$11</f>
        <v>#REF!</v>
      </c>
      <c r="O60" t="e">
        <f>関数!$C$12*(女子集計!E60-関数!$D$12)^関数!$E$12</f>
        <v>#REF!</v>
      </c>
      <c r="P60" t="e">
        <f>関数!$C$13*(関数!$D$13-女子集計!J60)^関数!$E$13</f>
        <v>#REF!</v>
      </c>
      <c r="R60" t="e">
        <f t="shared" si="5"/>
        <v>#REF!</v>
      </c>
      <c r="S60" t="e">
        <f t="shared" si="5"/>
        <v>#REF!</v>
      </c>
      <c r="T60" t="e">
        <f t="shared" si="5"/>
        <v>#REF!</v>
      </c>
      <c r="U60" t="e">
        <f t="shared" si="5"/>
        <v>#REF!</v>
      </c>
      <c r="V60" t="e">
        <f t="shared" si="5"/>
        <v>#REF!</v>
      </c>
    </row>
    <row r="61" spans="1:22" x14ac:dyDescent="0.7">
      <c r="A61">
        <v>60</v>
      </c>
      <c r="B61" t="e">
        <f>#REF!*0.01</f>
        <v>#REF!</v>
      </c>
      <c r="C61" t="e">
        <f>#REF!*0.01</f>
        <v>#REF!</v>
      </c>
      <c r="D61" t="e">
        <f>#REF!</f>
        <v>#REF!</v>
      </c>
      <c r="E61" t="e">
        <f>#REF!*0.01</f>
        <v>#REF!</v>
      </c>
      <c r="F61" t="e">
        <f>#REF!</f>
        <v>#REF!</v>
      </c>
      <c r="G61" s="4" t="e">
        <f t="shared" si="1"/>
        <v>#REF!</v>
      </c>
      <c r="H61" s="4" t="e">
        <f t="shared" si="2"/>
        <v>#REF!</v>
      </c>
      <c r="I61" s="4" t="e">
        <f t="shared" si="3"/>
        <v>#REF!</v>
      </c>
      <c r="J61" s="4" t="e">
        <f t="shared" si="4"/>
        <v>#REF!</v>
      </c>
      <c r="L61" t="e">
        <f>関数!$C$9*(関数!$D$9-女子集計!B61)^関数!$E$9</f>
        <v>#REF!</v>
      </c>
      <c r="M61" t="e">
        <f>関数!$C$10*(関数!$D$10-女子集計!C61)^関数!$E$10</f>
        <v>#REF!</v>
      </c>
      <c r="N61" t="e">
        <f>関数!$C$11*(女子集計!D61-関数!$D$11)^関数!$E$11</f>
        <v>#REF!</v>
      </c>
      <c r="O61" t="e">
        <f>関数!$C$12*(女子集計!E61-関数!$D$12)^関数!$E$12</f>
        <v>#REF!</v>
      </c>
      <c r="P61" t="e">
        <f>関数!$C$13*(関数!$D$13-女子集計!J61)^関数!$E$13</f>
        <v>#REF!</v>
      </c>
      <c r="R61" t="e">
        <f t="shared" si="5"/>
        <v>#REF!</v>
      </c>
      <c r="S61" t="e">
        <f t="shared" si="5"/>
        <v>#REF!</v>
      </c>
      <c r="T61" t="e">
        <f t="shared" si="5"/>
        <v>#REF!</v>
      </c>
      <c r="U61" t="e">
        <f t="shared" si="5"/>
        <v>#REF!</v>
      </c>
      <c r="V61" t="e">
        <f t="shared" si="5"/>
        <v>#REF!</v>
      </c>
    </row>
    <row r="62" spans="1:22" x14ac:dyDescent="0.7">
      <c r="A62">
        <v>61</v>
      </c>
      <c r="B62" t="e">
        <f>#REF!*0.01</f>
        <v>#REF!</v>
      </c>
      <c r="C62" t="e">
        <f>#REF!*0.01</f>
        <v>#REF!</v>
      </c>
      <c r="D62" t="e">
        <f>#REF!</f>
        <v>#REF!</v>
      </c>
      <c r="E62" t="e">
        <f>#REF!*0.01</f>
        <v>#REF!</v>
      </c>
      <c r="F62" t="e">
        <f>#REF!</f>
        <v>#REF!</v>
      </c>
      <c r="G62" s="4" t="e">
        <f t="shared" si="1"/>
        <v>#REF!</v>
      </c>
      <c r="H62" s="4" t="e">
        <f t="shared" si="2"/>
        <v>#REF!</v>
      </c>
      <c r="I62" s="4" t="e">
        <f t="shared" si="3"/>
        <v>#REF!</v>
      </c>
      <c r="J62" s="4" t="e">
        <f t="shared" si="4"/>
        <v>#REF!</v>
      </c>
      <c r="L62" t="e">
        <f>関数!$C$9*(関数!$D$9-女子集計!B62)^関数!$E$9</f>
        <v>#REF!</v>
      </c>
      <c r="M62" t="e">
        <f>関数!$C$10*(関数!$D$10-女子集計!C62)^関数!$E$10</f>
        <v>#REF!</v>
      </c>
      <c r="N62" t="e">
        <f>関数!$C$11*(女子集計!D62-関数!$D$11)^関数!$E$11</f>
        <v>#REF!</v>
      </c>
      <c r="O62" t="e">
        <f>関数!$C$12*(女子集計!E62-関数!$D$12)^関数!$E$12</f>
        <v>#REF!</v>
      </c>
      <c r="P62" t="e">
        <f>関数!$C$13*(関数!$D$13-女子集計!J62)^関数!$E$13</f>
        <v>#REF!</v>
      </c>
      <c r="R62" t="e">
        <f t="shared" si="5"/>
        <v>#REF!</v>
      </c>
      <c r="S62" t="e">
        <f t="shared" si="5"/>
        <v>#REF!</v>
      </c>
      <c r="T62" t="e">
        <f t="shared" si="5"/>
        <v>#REF!</v>
      </c>
      <c r="U62" t="e">
        <f t="shared" si="5"/>
        <v>#REF!</v>
      </c>
      <c r="V62" t="e">
        <f t="shared" si="5"/>
        <v>#REF!</v>
      </c>
    </row>
    <row r="63" spans="1:22" x14ac:dyDescent="0.7">
      <c r="A63">
        <v>62</v>
      </c>
      <c r="B63" t="e">
        <f>#REF!*0.01</f>
        <v>#REF!</v>
      </c>
      <c r="C63" t="e">
        <f>#REF!*0.01</f>
        <v>#REF!</v>
      </c>
      <c r="D63" t="e">
        <f>#REF!</f>
        <v>#REF!</v>
      </c>
      <c r="E63" t="e">
        <f>#REF!*0.01</f>
        <v>#REF!</v>
      </c>
      <c r="F63" t="e">
        <f>#REF!</f>
        <v>#REF!</v>
      </c>
      <c r="G63" s="4" t="e">
        <f t="shared" si="1"/>
        <v>#REF!</v>
      </c>
      <c r="H63" s="4" t="e">
        <f t="shared" si="2"/>
        <v>#REF!</v>
      </c>
      <c r="I63" s="4" t="e">
        <f t="shared" si="3"/>
        <v>#REF!</v>
      </c>
      <c r="J63" s="4" t="e">
        <f t="shared" si="4"/>
        <v>#REF!</v>
      </c>
      <c r="L63" t="e">
        <f>関数!$C$9*(関数!$D$9-女子集計!B63)^関数!$E$9</f>
        <v>#REF!</v>
      </c>
      <c r="M63" t="e">
        <f>関数!$C$10*(関数!$D$10-女子集計!C63)^関数!$E$10</f>
        <v>#REF!</v>
      </c>
      <c r="N63" t="e">
        <f>関数!$C$11*(女子集計!D63-関数!$D$11)^関数!$E$11</f>
        <v>#REF!</v>
      </c>
      <c r="O63" t="e">
        <f>関数!$C$12*(女子集計!E63-関数!$D$12)^関数!$E$12</f>
        <v>#REF!</v>
      </c>
      <c r="P63" t="e">
        <f>関数!$C$13*(関数!$D$13-女子集計!J63)^関数!$E$13</f>
        <v>#REF!</v>
      </c>
      <c r="R63" t="e">
        <f t="shared" si="5"/>
        <v>#REF!</v>
      </c>
      <c r="S63" t="e">
        <f t="shared" si="5"/>
        <v>#REF!</v>
      </c>
      <c r="T63" t="e">
        <f t="shared" si="5"/>
        <v>#REF!</v>
      </c>
      <c r="U63" t="e">
        <f t="shared" si="5"/>
        <v>#REF!</v>
      </c>
      <c r="V63" t="e">
        <f t="shared" si="5"/>
        <v>#REF!</v>
      </c>
    </row>
    <row r="64" spans="1:22" x14ac:dyDescent="0.7">
      <c r="A64">
        <v>63</v>
      </c>
      <c r="B64" t="e">
        <f>#REF!*0.01</f>
        <v>#REF!</v>
      </c>
      <c r="C64" t="e">
        <f>#REF!*0.01</f>
        <v>#REF!</v>
      </c>
      <c r="D64" t="e">
        <f>#REF!</f>
        <v>#REF!</v>
      </c>
      <c r="E64" t="e">
        <f>#REF!*0.01</f>
        <v>#REF!</v>
      </c>
      <c r="F64" t="e">
        <f>#REF!</f>
        <v>#REF!</v>
      </c>
      <c r="G64" s="4" t="e">
        <f t="shared" si="1"/>
        <v>#REF!</v>
      </c>
      <c r="H64" s="4" t="e">
        <f t="shared" si="2"/>
        <v>#REF!</v>
      </c>
      <c r="I64" s="4" t="e">
        <f t="shared" si="3"/>
        <v>#REF!</v>
      </c>
      <c r="J64" s="4" t="e">
        <f t="shared" si="4"/>
        <v>#REF!</v>
      </c>
      <c r="L64" t="e">
        <f>関数!$C$9*(関数!$D$9-女子集計!B64)^関数!$E$9</f>
        <v>#REF!</v>
      </c>
      <c r="M64" t="e">
        <f>関数!$C$10*(関数!$D$10-女子集計!C64)^関数!$E$10</f>
        <v>#REF!</v>
      </c>
      <c r="N64" t="e">
        <f>関数!$C$11*(女子集計!D64-関数!$D$11)^関数!$E$11</f>
        <v>#REF!</v>
      </c>
      <c r="O64" t="e">
        <f>関数!$C$12*(女子集計!E64-関数!$D$12)^関数!$E$12</f>
        <v>#REF!</v>
      </c>
      <c r="P64" t="e">
        <f>関数!$C$13*(関数!$D$13-女子集計!J64)^関数!$E$13</f>
        <v>#REF!</v>
      </c>
      <c r="R64" t="e">
        <f t="shared" si="5"/>
        <v>#REF!</v>
      </c>
      <c r="S64" t="e">
        <f t="shared" si="5"/>
        <v>#REF!</v>
      </c>
      <c r="T64" t="e">
        <f t="shared" si="5"/>
        <v>#REF!</v>
      </c>
      <c r="U64" t="e">
        <f t="shared" si="5"/>
        <v>#REF!</v>
      </c>
      <c r="V64" t="e">
        <f t="shared" si="5"/>
        <v>#REF!</v>
      </c>
    </row>
    <row r="65" spans="1:22" x14ac:dyDescent="0.7">
      <c r="A65">
        <v>64</v>
      </c>
      <c r="B65" t="e">
        <f>#REF!*0.01</f>
        <v>#REF!</v>
      </c>
      <c r="C65" t="e">
        <f>#REF!*0.01</f>
        <v>#REF!</v>
      </c>
      <c r="D65" t="e">
        <f>#REF!</f>
        <v>#REF!</v>
      </c>
      <c r="E65" t="e">
        <f>#REF!*0.01</f>
        <v>#REF!</v>
      </c>
      <c r="F65" t="e">
        <f>#REF!</f>
        <v>#REF!</v>
      </c>
      <c r="G65" s="4" t="e">
        <f t="shared" si="1"/>
        <v>#REF!</v>
      </c>
      <c r="H65" s="4" t="e">
        <f t="shared" si="2"/>
        <v>#REF!</v>
      </c>
      <c r="I65" s="4" t="e">
        <f t="shared" si="3"/>
        <v>#REF!</v>
      </c>
      <c r="J65" s="4" t="e">
        <f t="shared" si="4"/>
        <v>#REF!</v>
      </c>
      <c r="L65" t="e">
        <f>関数!$C$9*(関数!$D$9-女子集計!B65)^関数!$E$9</f>
        <v>#REF!</v>
      </c>
      <c r="M65" t="e">
        <f>関数!$C$10*(関数!$D$10-女子集計!C65)^関数!$E$10</f>
        <v>#REF!</v>
      </c>
      <c r="N65" t="e">
        <f>関数!$C$11*(女子集計!D65-関数!$D$11)^関数!$E$11</f>
        <v>#REF!</v>
      </c>
      <c r="O65" t="e">
        <f>関数!$C$12*(女子集計!E65-関数!$D$12)^関数!$E$12</f>
        <v>#REF!</v>
      </c>
      <c r="P65" t="e">
        <f>関数!$C$13*(関数!$D$13-女子集計!J65)^関数!$E$13</f>
        <v>#REF!</v>
      </c>
      <c r="R65" t="e">
        <f t="shared" si="5"/>
        <v>#REF!</v>
      </c>
      <c r="S65" t="e">
        <f t="shared" si="5"/>
        <v>#REF!</v>
      </c>
      <c r="T65" t="e">
        <f t="shared" si="5"/>
        <v>#REF!</v>
      </c>
      <c r="U65" t="e">
        <f t="shared" si="5"/>
        <v>#REF!</v>
      </c>
      <c r="V65" t="e">
        <f t="shared" si="5"/>
        <v>#REF!</v>
      </c>
    </row>
    <row r="66" spans="1:22" x14ac:dyDescent="0.7">
      <c r="A66">
        <v>65</v>
      </c>
      <c r="B66" t="e">
        <f>#REF!*0.01</f>
        <v>#REF!</v>
      </c>
      <c r="C66" t="e">
        <f>#REF!*0.01</f>
        <v>#REF!</v>
      </c>
      <c r="D66" t="e">
        <f>#REF!</f>
        <v>#REF!</v>
      </c>
      <c r="E66" t="e">
        <f>#REF!*0.01</f>
        <v>#REF!</v>
      </c>
      <c r="F66" t="e">
        <f>#REF!</f>
        <v>#REF!</v>
      </c>
      <c r="G66" s="4" t="e">
        <f t="shared" si="1"/>
        <v>#REF!</v>
      </c>
      <c r="H66" s="4" t="e">
        <f t="shared" si="2"/>
        <v>#REF!</v>
      </c>
      <c r="I66" s="4" t="e">
        <f t="shared" si="3"/>
        <v>#REF!</v>
      </c>
      <c r="J66" s="4" t="e">
        <f t="shared" si="4"/>
        <v>#REF!</v>
      </c>
      <c r="L66" t="e">
        <f>関数!$C$9*(関数!$D$9-女子集計!B66)^関数!$E$9</f>
        <v>#REF!</v>
      </c>
      <c r="M66" t="e">
        <f>関数!$C$10*(関数!$D$10-女子集計!C66)^関数!$E$10</f>
        <v>#REF!</v>
      </c>
      <c r="N66" t="e">
        <f>関数!$C$11*(女子集計!D66-関数!$D$11)^関数!$E$11</f>
        <v>#REF!</v>
      </c>
      <c r="O66" t="e">
        <f>関数!$C$12*(女子集計!E66-関数!$D$12)^関数!$E$12</f>
        <v>#REF!</v>
      </c>
      <c r="P66" t="e">
        <f>関数!$C$13*(関数!$D$13-女子集計!J66)^関数!$E$13</f>
        <v>#REF!</v>
      </c>
      <c r="R66" t="e">
        <f t="shared" ref="R66:V101" si="6">ROUNDDOWN(L66,0)</f>
        <v>#REF!</v>
      </c>
      <c r="S66" t="e">
        <f t="shared" si="6"/>
        <v>#REF!</v>
      </c>
      <c r="T66" t="e">
        <f t="shared" si="6"/>
        <v>#REF!</v>
      </c>
      <c r="U66" t="e">
        <f t="shared" si="6"/>
        <v>#REF!</v>
      </c>
      <c r="V66" t="e">
        <f t="shared" si="6"/>
        <v>#REF!</v>
      </c>
    </row>
    <row r="67" spans="1:22" x14ac:dyDescent="0.7">
      <c r="A67">
        <v>66</v>
      </c>
      <c r="B67" t="e">
        <f>#REF!*0.01</f>
        <v>#REF!</v>
      </c>
      <c r="C67" t="e">
        <f>#REF!*0.01</f>
        <v>#REF!</v>
      </c>
      <c r="D67" t="e">
        <f>#REF!</f>
        <v>#REF!</v>
      </c>
      <c r="E67" t="e">
        <f>#REF!*0.01</f>
        <v>#REF!</v>
      </c>
      <c r="F67" t="e">
        <f>#REF!</f>
        <v>#REF!</v>
      </c>
      <c r="G67" s="4" t="e">
        <f t="shared" ref="G67:G101" si="7">LEFT(F67,1)</f>
        <v>#REF!</v>
      </c>
      <c r="H67" s="4" t="e">
        <f t="shared" ref="H67:H101" si="8">RIGHT(F67,4)</f>
        <v>#REF!</v>
      </c>
      <c r="I67" s="4" t="e">
        <f t="shared" ref="I67:I101" si="9">H67*0.01</f>
        <v>#REF!</v>
      </c>
      <c r="J67" s="4" t="e">
        <f t="shared" ref="J67:J101" si="10">G67*60+I67</f>
        <v>#REF!</v>
      </c>
      <c r="L67" t="e">
        <f>関数!$C$9*(関数!$D$9-女子集計!B67)^関数!$E$9</f>
        <v>#REF!</v>
      </c>
      <c r="M67" t="e">
        <f>関数!$C$10*(関数!$D$10-女子集計!C67)^関数!$E$10</f>
        <v>#REF!</v>
      </c>
      <c r="N67" t="e">
        <f>関数!$C$11*(女子集計!D67-関数!$D$11)^関数!$E$11</f>
        <v>#REF!</v>
      </c>
      <c r="O67" t="e">
        <f>関数!$C$12*(女子集計!E67-関数!$D$12)^関数!$E$12</f>
        <v>#REF!</v>
      </c>
      <c r="P67" t="e">
        <f>関数!$C$13*(関数!$D$13-女子集計!J67)^関数!$E$13</f>
        <v>#REF!</v>
      </c>
      <c r="R67" t="e">
        <f t="shared" si="6"/>
        <v>#REF!</v>
      </c>
      <c r="S67" t="e">
        <f t="shared" si="6"/>
        <v>#REF!</v>
      </c>
      <c r="T67" t="e">
        <f t="shared" si="6"/>
        <v>#REF!</v>
      </c>
      <c r="U67" t="e">
        <f t="shared" si="6"/>
        <v>#REF!</v>
      </c>
      <c r="V67" t="e">
        <f t="shared" si="6"/>
        <v>#REF!</v>
      </c>
    </row>
    <row r="68" spans="1:22" x14ac:dyDescent="0.7">
      <c r="A68">
        <v>67</v>
      </c>
      <c r="B68" t="e">
        <f>#REF!*0.01</f>
        <v>#REF!</v>
      </c>
      <c r="C68" t="e">
        <f>#REF!*0.01</f>
        <v>#REF!</v>
      </c>
      <c r="D68" t="e">
        <f>#REF!</f>
        <v>#REF!</v>
      </c>
      <c r="E68" t="e">
        <f>#REF!*0.01</f>
        <v>#REF!</v>
      </c>
      <c r="F68" t="e">
        <f>#REF!</f>
        <v>#REF!</v>
      </c>
      <c r="G68" s="4" t="e">
        <f t="shared" si="7"/>
        <v>#REF!</v>
      </c>
      <c r="H68" s="4" t="e">
        <f t="shared" si="8"/>
        <v>#REF!</v>
      </c>
      <c r="I68" s="4" t="e">
        <f t="shared" si="9"/>
        <v>#REF!</v>
      </c>
      <c r="J68" s="4" t="e">
        <f t="shared" si="10"/>
        <v>#REF!</v>
      </c>
      <c r="L68" t="e">
        <f>関数!$C$9*(関数!$D$9-女子集計!B68)^関数!$E$9</f>
        <v>#REF!</v>
      </c>
      <c r="M68" t="e">
        <f>関数!$C$10*(関数!$D$10-女子集計!C68)^関数!$E$10</f>
        <v>#REF!</v>
      </c>
      <c r="N68" t="e">
        <f>関数!$C$11*(女子集計!D68-関数!$D$11)^関数!$E$11</f>
        <v>#REF!</v>
      </c>
      <c r="O68" t="e">
        <f>関数!$C$12*(女子集計!E68-関数!$D$12)^関数!$E$12</f>
        <v>#REF!</v>
      </c>
      <c r="P68" t="e">
        <f>関数!$C$13*(関数!$D$13-女子集計!J68)^関数!$E$13</f>
        <v>#REF!</v>
      </c>
      <c r="R68" t="e">
        <f t="shared" si="6"/>
        <v>#REF!</v>
      </c>
      <c r="S68" t="e">
        <f t="shared" si="6"/>
        <v>#REF!</v>
      </c>
      <c r="T68" t="e">
        <f t="shared" si="6"/>
        <v>#REF!</v>
      </c>
      <c r="U68" t="e">
        <f t="shared" si="6"/>
        <v>#REF!</v>
      </c>
      <c r="V68" t="e">
        <f t="shared" si="6"/>
        <v>#REF!</v>
      </c>
    </row>
    <row r="69" spans="1:22" x14ac:dyDescent="0.7">
      <c r="A69">
        <v>68</v>
      </c>
      <c r="B69" t="e">
        <f>#REF!*0.01</f>
        <v>#REF!</v>
      </c>
      <c r="C69" t="e">
        <f>#REF!*0.01</f>
        <v>#REF!</v>
      </c>
      <c r="D69" t="e">
        <f>#REF!</f>
        <v>#REF!</v>
      </c>
      <c r="E69" t="e">
        <f>#REF!*0.01</f>
        <v>#REF!</v>
      </c>
      <c r="F69" t="e">
        <f>#REF!</f>
        <v>#REF!</v>
      </c>
      <c r="G69" s="4" t="e">
        <f t="shared" si="7"/>
        <v>#REF!</v>
      </c>
      <c r="H69" s="4" t="e">
        <f t="shared" si="8"/>
        <v>#REF!</v>
      </c>
      <c r="I69" s="4" t="e">
        <f t="shared" si="9"/>
        <v>#REF!</v>
      </c>
      <c r="J69" s="4" t="e">
        <f t="shared" si="10"/>
        <v>#REF!</v>
      </c>
      <c r="L69" t="e">
        <f>関数!$C$9*(関数!$D$9-女子集計!B69)^関数!$E$9</f>
        <v>#REF!</v>
      </c>
      <c r="M69" t="e">
        <f>関数!$C$10*(関数!$D$10-女子集計!C69)^関数!$E$10</f>
        <v>#REF!</v>
      </c>
      <c r="N69" t="e">
        <f>関数!$C$11*(女子集計!D69-関数!$D$11)^関数!$E$11</f>
        <v>#REF!</v>
      </c>
      <c r="O69" t="e">
        <f>関数!$C$12*(女子集計!E69-関数!$D$12)^関数!$E$12</f>
        <v>#REF!</v>
      </c>
      <c r="P69" t="e">
        <f>関数!$C$13*(関数!$D$13-女子集計!J69)^関数!$E$13</f>
        <v>#REF!</v>
      </c>
      <c r="R69" t="e">
        <f t="shared" si="6"/>
        <v>#REF!</v>
      </c>
      <c r="S69" t="e">
        <f t="shared" si="6"/>
        <v>#REF!</v>
      </c>
      <c r="T69" t="e">
        <f t="shared" si="6"/>
        <v>#REF!</v>
      </c>
      <c r="U69" t="e">
        <f t="shared" si="6"/>
        <v>#REF!</v>
      </c>
      <c r="V69" t="e">
        <f t="shared" si="6"/>
        <v>#REF!</v>
      </c>
    </row>
    <row r="70" spans="1:22" x14ac:dyDescent="0.7">
      <c r="A70">
        <v>69</v>
      </c>
      <c r="B70" t="e">
        <f>#REF!*0.01</f>
        <v>#REF!</v>
      </c>
      <c r="C70" t="e">
        <f>#REF!*0.01</f>
        <v>#REF!</v>
      </c>
      <c r="D70" t="e">
        <f>#REF!</f>
        <v>#REF!</v>
      </c>
      <c r="E70" t="e">
        <f>#REF!*0.01</f>
        <v>#REF!</v>
      </c>
      <c r="F70" t="e">
        <f>#REF!</f>
        <v>#REF!</v>
      </c>
      <c r="G70" s="4" t="e">
        <f t="shared" si="7"/>
        <v>#REF!</v>
      </c>
      <c r="H70" s="4" t="e">
        <f t="shared" si="8"/>
        <v>#REF!</v>
      </c>
      <c r="I70" s="4" t="e">
        <f t="shared" si="9"/>
        <v>#REF!</v>
      </c>
      <c r="J70" s="4" t="e">
        <f t="shared" si="10"/>
        <v>#REF!</v>
      </c>
      <c r="L70" t="e">
        <f>関数!$C$9*(関数!$D$9-女子集計!B70)^関数!$E$9</f>
        <v>#REF!</v>
      </c>
      <c r="M70" t="e">
        <f>関数!$C$10*(関数!$D$10-女子集計!C70)^関数!$E$10</f>
        <v>#REF!</v>
      </c>
      <c r="N70" t="e">
        <f>関数!$C$11*(女子集計!D70-関数!$D$11)^関数!$E$11</f>
        <v>#REF!</v>
      </c>
      <c r="O70" t="e">
        <f>関数!$C$12*(女子集計!E70-関数!$D$12)^関数!$E$12</f>
        <v>#REF!</v>
      </c>
      <c r="P70" t="e">
        <f>関数!$C$13*(関数!$D$13-女子集計!J70)^関数!$E$13</f>
        <v>#REF!</v>
      </c>
      <c r="R70" t="e">
        <f t="shared" si="6"/>
        <v>#REF!</v>
      </c>
      <c r="S70" t="e">
        <f t="shared" si="6"/>
        <v>#REF!</v>
      </c>
      <c r="T70" t="e">
        <f t="shared" si="6"/>
        <v>#REF!</v>
      </c>
      <c r="U70" t="e">
        <f t="shared" si="6"/>
        <v>#REF!</v>
      </c>
      <c r="V70" t="e">
        <f t="shared" si="6"/>
        <v>#REF!</v>
      </c>
    </row>
    <row r="71" spans="1:22" x14ac:dyDescent="0.7">
      <c r="A71">
        <v>70</v>
      </c>
      <c r="B71" t="e">
        <f>#REF!*0.01</f>
        <v>#REF!</v>
      </c>
      <c r="C71" t="e">
        <f>#REF!*0.01</f>
        <v>#REF!</v>
      </c>
      <c r="D71" t="e">
        <f>#REF!</f>
        <v>#REF!</v>
      </c>
      <c r="E71" t="e">
        <f>#REF!*0.01</f>
        <v>#REF!</v>
      </c>
      <c r="F71" t="e">
        <f>#REF!</f>
        <v>#REF!</v>
      </c>
      <c r="G71" s="4" t="e">
        <f t="shared" si="7"/>
        <v>#REF!</v>
      </c>
      <c r="H71" s="4" t="e">
        <f t="shared" si="8"/>
        <v>#REF!</v>
      </c>
      <c r="I71" s="4" t="e">
        <f t="shared" si="9"/>
        <v>#REF!</v>
      </c>
      <c r="J71" s="4" t="e">
        <f t="shared" si="10"/>
        <v>#REF!</v>
      </c>
      <c r="L71" t="e">
        <f>関数!$C$9*(関数!$D$9-女子集計!B71)^関数!$E$9</f>
        <v>#REF!</v>
      </c>
      <c r="M71" t="e">
        <f>関数!$C$10*(関数!$D$10-女子集計!C71)^関数!$E$10</f>
        <v>#REF!</v>
      </c>
      <c r="N71" t="e">
        <f>関数!$C$11*(女子集計!D71-関数!$D$11)^関数!$E$11</f>
        <v>#REF!</v>
      </c>
      <c r="O71" t="e">
        <f>関数!$C$12*(女子集計!E71-関数!$D$12)^関数!$E$12</f>
        <v>#REF!</v>
      </c>
      <c r="P71" t="e">
        <f>関数!$C$13*(関数!$D$13-女子集計!J71)^関数!$E$13</f>
        <v>#REF!</v>
      </c>
      <c r="R71" t="e">
        <f t="shared" si="6"/>
        <v>#REF!</v>
      </c>
      <c r="S71" t="e">
        <f t="shared" si="6"/>
        <v>#REF!</v>
      </c>
      <c r="T71" t="e">
        <f t="shared" si="6"/>
        <v>#REF!</v>
      </c>
      <c r="U71" t="e">
        <f t="shared" si="6"/>
        <v>#REF!</v>
      </c>
      <c r="V71" t="e">
        <f t="shared" si="6"/>
        <v>#REF!</v>
      </c>
    </row>
    <row r="72" spans="1:22" x14ac:dyDescent="0.7">
      <c r="A72">
        <v>71</v>
      </c>
      <c r="B72" t="e">
        <f>#REF!*0.01</f>
        <v>#REF!</v>
      </c>
      <c r="C72" t="e">
        <f>#REF!*0.01</f>
        <v>#REF!</v>
      </c>
      <c r="D72" t="e">
        <f>#REF!</f>
        <v>#REF!</v>
      </c>
      <c r="E72" t="e">
        <f>#REF!*0.01</f>
        <v>#REF!</v>
      </c>
      <c r="F72" t="e">
        <f>#REF!</f>
        <v>#REF!</v>
      </c>
      <c r="G72" s="4" t="e">
        <f t="shared" si="7"/>
        <v>#REF!</v>
      </c>
      <c r="H72" s="4" t="e">
        <f t="shared" si="8"/>
        <v>#REF!</v>
      </c>
      <c r="I72" s="4" t="e">
        <f t="shared" si="9"/>
        <v>#REF!</v>
      </c>
      <c r="J72" s="4" t="e">
        <f t="shared" si="10"/>
        <v>#REF!</v>
      </c>
      <c r="L72" t="e">
        <f>関数!$C$9*(関数!$D$9-女子集計!B72)^関数!$E$9</f>
        <v>#REF!</v>
      </c>
      <c r="M72" t="e">
        <f>関数!$C$10*(関数!$D$10-女子集計!C72)^関数!$E$10</f>
        <v>#REF!</v>
      </c>
      <c r="N72" t="e">
        <f>関数!$C$11*(女子集計!D72-関数!$D$11)^関数!$E$11</f>
        <v>#REF!</v>
      </c>
      <c r="O72" t="e">
        <f>関数!$C$12*(女子集計!E72-関数!$D$12)^関数!$E$12</f>
        <v>#REF!</v>
      </c>
      <c r="P72" t="e">
        <f>関数!$C$13*(関数!$D$13-女子集計!J72)^関数!$E$13</f>
        <v>#REF!</v>
      </c>
      <c r="R72" t="e">
        <f t="shared" si="6"/>
        <v>#REF!</v>
      </c>
      <c r="S72" t="e">
        <f t="shared" si="6"/>
        <v>#REF!</v>
      </c>
      <c r="T72" t="e">
        <f t="shared" si="6"/>
        <v>#REF!</v>
      </c>
      <c r="U72" t="e">
        <f t="shared" si="6"/>
        <v>#REF!</v>
      </c>
      <c r="V72" t="e">
        <f t="shared" si="6"/>
        <v>#REF!</v>
      </c>
    </row>
    <row r="73" spans="1:22" x14ac:dyDescent="0.7">
      <c r="A73">
        <v>72</v>
      </c>
      <c r="B73" t="e">
        <f>#REF!*0.01</f>
        <v>#REF!</v>
      </c>
      <c r="C73" t="e">
        <f>#REF!*0.01</f>
        <v>#REF!</v>
      </c>
      <c r="D73" t="e">
        <f>#REF!</f>
        <v>#REF!</v>
      </c>
      <c r="E73" t="e">
        <f>#REF!*0.01</f>
        <v>#REF!</v>
      </c>
      <c r="F73" t="e">
        <f>#REF!</f>
        <v>#REF!</v>
      </c>
      <c r="G73" s="4" t="e">
        <f t="shared" si="7"/>
        <v>#REF!</v>
      </c>
      <c r="H73" s="4" t="e">
        <f t="shared" si="8"/>
        <v>#REF!</v>
      </c>
      <c r="I73" s="4" t="e">
        <f t="shared" si="9"/>
        <v>#REF!</v>
      </c>
      <c r="J73" s="4" t="e">
        <f t="shared" si="10"/>
        <v>#REF!</v>
      </c>
      <c r="L73" t="e">
        <f>関数!$C$9*(関数!$D$9-女子集計!B73)^関数!$E$9</f>
        <v>#REF!</v>
      </c>
      <c r="M73" t="e">
        <f>関数!$C$10*(関数!$D$10-女子集計!C73)^関数!$E$10</f>
        <v>#REF!</v>
      </c>
      <c r="N73" t="e">
        <f>関数!$C$11*(女子集計!D73-関数!$D$11)^関数!$E$11</f>
        <v>#REF!</v>
      </c>
      <c r="O73" t="e">
        <f>関数!$C$12*(女子集計!E73-関数!$D$12)^関数!$E$12</f>
        <v>#REF!</v>
      </c>
      <c r="P73" t="e">
        <f>関数!$C$13*(関数!$D$13-女子集計!J73)^関数!$E$13</f>
        <v>#REF!</v>
      </c>
      <c r="R73" t="e">
        <f t="shared" si="6"/>
        <v>#REF!</v>
      </c>
      <c r="S73" t="e">
        <f t="shared" si="6"/>
        <v>#REF!</v>
      </c>
      <c r="T73" t="e">
        <f t="shared" si="6"/>
        <v>#REF!</v>
      </c>
      <c r="U73" t="e">
        <f t="shared" si="6"/>
        <v>#REF!</v>
      </c>
      <c r="V73" t="e">
        <f t="shared" si="6"/>
        <v>#REF!</v>
      </c>
    </row>
    <row r="74" spans="1:22" x14ac:dyDescent="0.7">
      <c r="A74">
        <v>73</v>
      </c>
      <c r="B74" t="e">
        <f>#REF!*0.01</f>
        <v>#REF!</v>
      </c>
      <c r="C74" t="e">
        <f>#REF!*0.01</f>
        <v>#REF!</v>
      </c>
      <c r="D74" t="e">
        <f>#REF!</f>
        <v>#REF!</v>
      </c>
      <c r="E74" t="e">
        <f>#REF!*0.01</f>
        <v>#REF!</v>
      </c>
      <c r="F74" t="e">
        <f>#REF!</f>
        <v>#REF!</v>
      </c>
      <c r="G74" s="4" t="e">
        <f t="shared" si="7"/>
        <v>#REF!</v>
      </c>
      <c r="H74" s="4" t="e">
        <f t="shared" si="8"/>
        <v>#REF!</v>
      </c>
      <c r="I74" s="4" t="e">
        <f t="shared" si="9"/>
        <v>#REF!</v>
      </c>
      <c r="J74" s="4" t="e">
        <f t="shared" si="10"/>
        <v>#REF!</v>
      </c>
      <c r="L74" t="e">
        <f>関数!$C$9*(関数!$D$9-女子集計!B74)^関数!$E$9</f>
        <v>#REF!</v>
      </c>
      <c r="M74" t="e">
        <f>関数!$C$10*(関数!$D$10-女子集計!C74)^関数!$E$10</f>
        <v>#REF!</v>
      </c>
      <c r="N74" t="e">
        <f>関数!$C$11*(女子集計!D74-関数!$D$11)^関数!$E$11</f>
        <v>#REF!</v>
      </c>
      <c r="O74" t="e">
        <f>関数!$C$12*(女子集計!E74-関数!$D$12)^関数!$E$12</f>
        <v>#REF!</v>
      </c>
      <c r="P74" t="e">
        <f>関数!$C$13*(関数!$D$13-女子集計!J74)^関数!$E$13</f>
        <v>#REF!</v>
      </c>
      <c r="R74" t="e">
        <f t="shared" si="6"/>
        <v>#REF!</v>
      </c>
      <c r="S74" t="e">
        <f t="shared" si="6"/>
        <v>#REF!</v>
      </c>
      <c r="T74" t="e">
        <f t="shared" si="6"/>
        <v>#REF!</v>
      </c>
      <c r="U74" t="e">
        <f t="shared" si="6"/>
        <v>#REF!</v>
      </c>
      <c r="V74" t="e">
        <f t="shared" si="6"/>
        <v>#REF!</v>
      </c>
    </row>
    <row r="75" spans="1:22" x14ac:dyDescent="0.7">
      <c r="A75">
        <v>74</v>
      </c>
      <c r="B75" t="e">
        <f>#REF!*0.01</f>
        <v>#REF!</v>
      </c>
      <c r="C75" t="e">
        <f>#REF!*0.01</f>
        <v>#REF!</v>
      </c>
      <c r="D75" t="e">
        <f>#REF!</f>
        <v>#REF!</v>
      </c>
      <c r="E75" t="e">
        <f>#REF!*0.01</f>
        <v>#REF!</v>
      </c>
      <c r="F75" t="e">
        <f>#REF!</f>
        <v>#REF!</v>
      </c>
      <c r="G75" s="4" t="e">
        <f t="shared" si="7"/>
        <v>#REF!</v>
      </c>
      <c r="H75" s="4" t="e">
        <f t="shared" si="8"/>
        <v>#REF!</v>
      </c>
      <c r="I75" s="4" t="e">
        <f t="shared" si="9"/>
        <v>#REF!</v>
      </c>
      <c r="J75" s="4" t="e">
        <f t="shared" si="10"/>
        <v>#REF!</v>
      </c>
      <c r="L75" t="e">
        <f>関数!$C$9*(関数!$D$9-女子集計!B75)^関数!$E$9</f>
        <v>#REF!</v>
      </c>
      <c r="M75" t="e">
        <f>関数!$C$10*(関数!$D$10-女子集計!C75)^関数!$E$10</f>
        <v>#REF!</v>
      </c>
      <c r="N75" t="e">
        <f>関数!$C$11*(女子集計!D75-関数!$D$11)^関数!$E$11</f>
        <v>#REF!</v>
      </c>
      <c r="O75" t="e">
        <f>関数!$C$12*(女子集計!E75-関数!$D$12)^関数!$E$12</f>
        <v>#REF!</v>
      </c>
      <c r="P75" t="e">
        <f>関数!$C$13*(関数!$D$13-女子集計!J75)^関数!$E$13</f>
        <v>#REF!</v>
      </c>
      <c r="R75" t="e">
        <f t="shared" si="6"/>
        <v>#REF!</v>
      </c>
      <c r="S75" t="e">
        <f t="shared" si="6"/>
        <v>#REF!</v>
      </c>
      <c r="T75" t="e">
        <f t="shared" si="6"/>
        <v>#REF!</v>
      </c>
      <c r="U75" t="e">
        <f t="shared" si="6"/>
        <v>#REF!</v>
      </c>
      <c r="V75" t="e">
        <f t="shared" si="6"/>
        <v>#REF!</v>
      </c>
    </row>
    <row r="76" spans="1:22" x14ac:dyDescent="0.7">
      <c r="A76">
        <v>75</v>
      </c>
      <c r="B76" t="e">
        <f>#REF!*0.01</f>
        <v>#REF!</v>
      </c>
      <c r="C76" t="e">
        <f>#REF!*0.01</f>
        <v>#REF!</v>
      </c>
      <c r="D76" t="e">
        <f>#REF!</f>
        <v>#REF!</v>
      </c>
      <c r="E76" t="e">
        <f>#REF!*0.01</f>
        <v>#REF!</v>
      </c>
      <c r="F76" t="e">
        <f>#REF!</f>
        <v>#REF!</v>
      </c>
      <c r="G76" s="4" t="e">
        <f t="shared" si="7"/>
        <v>#REF!</v>
      </c>
      <c r="H76" s="4" t="e">
        <f t="shared" si="8"/>
        <v>#REF!</v>
      </c>
      <c r="I76" s="4" t="e">
        <f t="shared" si="9"/>
        <v>#REF!</v>
      </c>
      <c r="J76" s="4" t="e">
        <f t="shared" si="10"/>
        <v>#REF!</v>
      </c>
      <c r="L76" t="e">
        <f>関数!$C$9*(関数!$D$9-女子集計!B76)^関数!$E$9</f>
        <v>#REF!</v>
      </c>
      <c r="M76" t="e">
        <f>関数!$C$10*(関数!$D$10-女子集計!C76)^関数!$E$10</f>
        <v>#REF!</v>
      </c>
      <c r="N76" t="e">
        <f>関数!$C$11*(女子集計!D76-関数!$D$11)^関数!$E$11</f>
        <v>#REF!</v>
      </c>
      <c r="O76" t="e">
        <f>関数!$C$12*(女子集計!E76-関数!$D$12)^関数!$E$12</f>
        <v>#REF!</v>
      </c>
      <c r="P76" t="e">
        <f>関数!$C$13*(関数!$D$13-女子集計!J76)^関数!$E$13</f>
        <v>#REF!</v>
      </c>
      <c r="R76" t="e">
        <f t="shared" si="6"/>
        <v>#REF!</v>
      </c>
      <c r="S76" t="e">
        <f t="shared" si="6"/>
        <v>#REF!</v>
      </c>
      <c r="T76" t="e">
        <f t="shared" si="6"/>
        <v>#REF!</v>
      </c>
      <c r="U76" t="e">
        <f t="shared" si="6"/>
        <v>#REF!</v>
      </c>
      <c r="V76" t="e">
        <f t="shared" si="6"/>
        <v>#REF!</v>
      </c>
    </row>
    <row r="77" spans="1:22" x14ac:dyDescent="0.7">
      <c r="A77">
        <v>76</v>
      </c>
      <c r="B77" t="e">
        <f>#REF!*0.01</f>
        <v>#REF!</v>
      </c>
      <c r="C77" t="e">
        <f>#REF!*0.01</f>
        <v>#REF!</v>
      </c>
      <c r="D77" t="e">
        <f>#REF!</f>
        <v>#REF!</v>
      </c>
      <c r="E77" t="e">
        <f>#REF!*0.01</f>
        <v>#REF!</v>
      </c>
      <c r="F77" t="e">
        <f>#REF!</f>
        <v>#REF!</v>
      </c>
      <c r="G77" s="4" t="e">
        <f t="shared" si="7"/>
        <v>#REF!</v>
      </c>
      <c r="H77" s="4" t="e">
        <f t="shared" si="8"/>
        <v>#REF!</v>
      </c>
      <c r="I77" s="4" t="e">
        <f t="shared" si="9"/>
        <v>#REF!</v>
      </c>
      <c r="J77" s="4" t="e">
        <f t="shared" si="10"/>
        <v>#REF!</v>
      </c>
      <c r="L77" t="e">
        <f>関数!$C$9*(関数!$D$9-女子集計!B77)^関数!$E$9</f>
        <v>#REF!</v>
      </c>
      <c r="M77" t="e">
        <f>関数!$C$10*(関数!$D$10-女子集計!C77)^関数!$E$10</f>
        <v>#REF!</v>
      </c>
      <c r="N77" t="e">
        <f>関数!$C$11*(女子集計!D77-関数!$D$11)^関数!$E$11</f>
        <v>#REF!</v>
      </c>
      <c r="O77" t="e">
        <f>関数!$C$12*(女子集計!E77-関数!$D$12)^関数!$E$12</f>
        <v>#REF!</v>
      </c>
      <c r="P77" t="e">
        <f>関数!$C$13*(関数!$D$13-女子集計!J77)^関数!$E$13</f>
        <v>#REF!</v>
      </c>
      <c r="R77" t="e">
        <f t="shared" si="6"/>
        <v>#REF!</v>
      </c>
      <c r="S77" t="e">
        <f t="shared" si="6"/>
        <v>#REF!</v>
      </c>
      <c r="T77" t="e">
        <f t="shared" si="6"/>
        <v>#REF!</v>
      </c>
      <c r="U77" t="e">
        <f t="shared" si="6"/>
        <v>#REF!</v>
      </c>
      <c r="V77" t="e">
        <f t="shared" si="6"/>
        <v>#REF!</v>
      </c>
    </row>
    <row r="78" spans="1:22" x14ac:dyDescent="0.7">
      <c r="A78">
        <v>77</v>
      </c>
      <c r="B78" t="e">
        <f>#REF!*0.01</f>
        <v>#REF!</v>
      </c>
      <c r="C78" t="e">
        <f>#REF!*0.01</f>
        <v>#REF!</v>
      </c>
      <c r="D78" t="e">
        <f>#REF!</f>
        <v>#REF!</v>
      </c>
      <c r="E78" t="e">
        <f>#REF!*0.01</f>
        <v>#REF!</v>
      </c>
      <c r="F78" t="e">
        <f>#REF!</f>
        <v>#REF!</v>
      </c>
      <c r="G78" s="4" t="e">
        <f t="shared" si="7"/>
        <v>#REF!</v>
      </c>
      <c r="H78" s="4" t="e">
        <f t="shared" si="8"/>
        <v>#REF!</v>
      </c>
      <c r="I78" s="4" t="e">
        <f t="shared" si="9"/>
        <v>#REF!</v>
      </c>
      <c r="J78" s="4" t="e">
        <f t="shared" si="10"/>
        <v>#REF!</v>
      </c>
      <c r="L78" t="e">
        <f>関数!$C$9*(関数!$D$9-女子集計!B78)^関数!$E$9</f>
        <v>#REF!</v>
      </c>
      <c r="M78" t="e">
        <f>関数!$C$10*(関数!$D$10-女子集計!C78)^関数!$E$10</f>
        <v>#REF!</v>
      </c>
      <c r="N78" t="e">
        <f>関数!$C$11*(女子集計!D78-関数!$D$11)^関数!$E$11</f>
        <v>#REF!</v>
      </c>
      <c r="O78" t="e">
        <f>関数!$C$12*(女子集計!E78-関数!$D$12)^関数!$E$12</f>
        <v>#REF!</v>
      </c>
      <c r="P78" t="e">
        <f>関数!$C$13*(関数!$D$13-女子集計!J78)^関数!$E$13</f>
        <v>#REF!</v>
      </c>
      <c r="R78" t="e">
        <f t="shared" si="6"/>
        <v>#REF!</v>
      </c>
      <c r="S78" t="e">
        <f t="shared" si="6"/>
        <v>#REF!</v>
      </c>
      <c r="T78" t="e">
        <f t="shared" si="6"/>
        <v>#REF!</v>
      </c>
      <c r="U78" t="e">
        <f t="shared" si="6"/>
        <v>#REF!</v>
      </c>
      <c r="V78" t="e">
        <f t="shared" si="6"/>
        <v>#REF!</v>
      </c>
    </row>
    <row r="79" spans="1:22" x14ac:dyDescent="0.7">
      <c r="A79">
        <v>78</v>
      </c>
      <c r="B79" t="e">
        <f>#REF!*0.01</f>
        <v>#REF!</v>
      </c>
      <c r="C79" t="e">
        <f>#REF!*0.01</f>
        <v>#REF!</v>
      </c>
      <c r="D79" t="e">
        <f>#REF!</f>
        <v>#REF!</v>
      </c>
      <c r="E79" t="e">
        <f>#REF!*0.01</f>
        <v>#REF!</v>
      </c>
      <c r="F79" t="e">
        <f>#REF!</f>
        <v>#REF!</v>
      </c>
      <c r="G79" s="4" t="e">
        <f t="shared" si="7"/>
        <v>#REF!</v>
      </c>
      <c r="H79" s="4" t="e">
        <f t="shared" si="8"/>
        <v>#REF!</v>
      </c>
      <c r="I79" s="4" t="e">
        <f t="shared" si="9"/>
        <v>#REF!</v>
      </c>
      <c r="J79" s="4" t="e">
        <f t="shared" si="10"/>
        <v>#REF!</v>
      </c>
      <c r="L79" t="e">
        <f>関数!$C$9*(関数!$D$9-女子集計!B79)^関数!$E$9</f>
        <v>#REF!</v>
      </c>
      <c r="M79" t="e">
        <f>関数!$C$10*(関数!$D$10-女子集計!C79)^関数!$E$10</f>
        <v>#REF!</v>
      </c>
      <c r="N79" t="e">
        <f>関数!$C$11*(女子集計!D79-関数!$D$11)^関数!$E$11</f>
        <v>#REF!</v>
      </c>
      <c r="O79" t="e">
        <f>関数!$C$12*(女子集計!E79-関数!$D$12)^関数!$E$12</f>
        <v>#REF!</v>
      </c>
      <c r="P79" t="e">
        <f>関数!$C$13*(関数!$D$13-女子集計!J79)^関数!$E$13</f>
        <v>#REF!</v>
      </c>
      <c r="R79" t="e">
        <f t="shared" si="6"/>
        <v>#REF!</v>
      </c>
      <c r="S79" t="e">
        <f t="shared" si="6"/>
        <v>#REF!</v>
      </c>
      <c r="T79" t="e">
        <f t="shared" si="6"/>
        <v>#REF!</v>
      </c>
      <c r="U79" t="e">
        <f t="shared" si="6"/>
        <v>#REF!</v>
      </c>
      <c r="V79" t="e">
        <f t="shared" si="6"/>
        <v>#REF!</v>
      </c>
    </row>
    <row r="80" spans="1:22" x14ac:dyDescent="0.7">
      <c r="A80">
        <v>79</v>
      </c>
      <c r="B80" t="e">
        <f>#REF!*0.01</f>
        <v>#REF!</v>
      </c>
      <c r="C80" t="e">
        <f>#REF!*0.01</f>
        <v>#REF!</v>
      </c>
      <c r="D80" t="e">
        <f>#REF!</f>
        <v>#REF!</v>
      </c>
      <c r="E80" t="e">
        <f>#REF!*0.01</f>
        <v>#REF!</v>
      </c>
      <c r="F80" t="e">
        <f>#REF!</f>
        <v>#REF!</v>
      </c>
      <c r="G80" s="4" t="e">
        <f t="shared" si="7"/>
        <v>#REF!</v>
      </c>
      <c r="H80" s="4" t="e">
        <f t="shared" si="8"/>
        <v>#REF!</v>
      </c>
      <c r="I80" s="4" t="e">
        <f t="shared" si="9"/>
        <v>#REF!</v>
      </c>
      <c r="J80" s="4" t="e">
        <f t="shared" si="10"/>
        <v>#REF!</v>
      </c>
      <c r="L80" t="e">
        <f>関数!$C$9*(関数!$D$9-女子集計!B80)^関数!$E$9</f>
        <v>#REF!</v>
      </c>
      <c r="M80" t="e">
        <f>関数!$C$10*(関数!$D$10-女子集計!C80)^関数!$E$10</f>
        <v>#REF!</v>
      </c>
      <c r="N80" t="e">
        <f>関数!$C$11*(女子集計!D80-関数!$D$11)^関数!$E$11</f>
        <v>#REF!</v>
      </c>
      <c r="O80" t="e">
        <f>関数!$C$12*(女子集計!E80-関数!$D$12)^関数!$E$12</f>
        <v>#REF!</v>
      </c>
      <c r="P80" t="e">
        <f>関数!$C$13*(関数!$D$13-女子集計!J80)^関数!$E$13</f>
        <v>#REF!</v>
      </c>
      <c r="R80" t="e">
        <f t="shared" si="6"/>
        <v>#REF!</v>
      </c>
      <c r="S80" t="e">
        <f t="shared" si="6"/>
        <v>#REF!</v>
      </c>
      <c r="T80" t="e">
        <f t="shared" si="6"/>
        <v>#REF!</v>
      </c>
      <c r="U80" t="e">
        <f t="shared" si="6"/>
        <v>#REF!</v>
      </c>
      <c r="V80" t="e">
        <f t="shared" si="6"/>
        <v>#REF!</v>
      </c>
    </row>
    <row r="81" spans="1:22" x14ac:dyDescent="0.7">
      <c r="A81">
        <v>80</v>
      </c>
      <c r="B81" t="e">
        <f>#REF!*0.01</f>
        <v>#REF!</v>
      </c>
      <c r="C81" t="e">
        <f>#REF!*0.01</f>
        <v>#REF!</v>
      </c>
      <c r="D81" t="e">
        <f>#REF!</f>
        <v>#REF!</v>
      </c>
      <c r="E81" t="e">
        <f>#REF!*0.01</f>
        <v>#REF!</v>
      </c>
      <c r="F81" t="e">
        <f>#REF!</f>
        <v>#REF!</v>
      </c>
      <c r="G81" s="4" t="e">
        <f t="shared" si="7"/>
        <v>#REF!</v>
      </c>
      <c r="H81" s="4" t="e">
        <f t="shared" si="8"/>
        <v>#REF!</v>
      </c>
      <c r="I81" s="4" t="e">
        <f t="shared" si="9"/>
        <v>#REF!</v>
      </c>
      <c r="J81" s="4" t="e">
        <f t="shared" si="10"/>
        <v>#REF!</v>
      </c>
      <c r="L81" t="e">
        <f>関数!$C$9*(関数!$D$9-女子集計!B81)^関数!$E$9</f>
        <v>#REF!</v>
      </c>
      <c r="M81" t="e">
        <f>関数!$C$10*(関数!$D$10-女子集計!C81)^関数!$E$10</f>
        <v>#REF!</v>
      </c>
      <c r="N81" t="e">
        <f>関数!$C$11*(女子集計!D81-関数!$D$11)^関数!$E$11</f>
        <v>#REF!</v>
      </c>
      <c r="O81" t="e">
        <f>関数!$C$12*(女子集計!E81-関数!$D$12)^関数!$E$12</f>
        <v>#REF!</v>
      </c>
      <c r="P81" t="e">
        <f>関数!$C$13*(関数!$D$13-女子集計!J81)^関数!$E$13</f>
        <v>#REF!</v>
      </c>
      <c r="R81" t="e">
        <f t="shared" si="6"/>
        <v>#REF!</v>
      </c>
      <c r="S81" t="e">
        <f t="shared" si="6"/>
        <v>#REF!</v>
      </c>
      <c r="T81" t="e">
        <f t="shared" si="6"/>
        <v>#REF!</v>
      </c>
      <c r="U81" t="e">
        <f t="shared" si="6"/>
        <v>#REF!</v>
      </c>
      <c r="V81" t="e">
        <f t="shared" si="6"/>
        <v>#REF!</v>
      </c>
    </row>
    <row r="82" spans="1:22" x14ac:dyDescent="0.7">
      <c r="A82">
        <v>81</v>
      </c>
      <c r="B82" t="e">
        <f>#REF!*0.01</f>
        <v>#REF!</v>
      </c>
      <c r="C82" t="e">
        <f>#REF!*0.01</f>
        <v>#REF!</v>
      </c>
      <c r="D82" t="e">
        <f>#REF!</f>
        <v>#REF!</v>
      </c>
      <c r="E82" t="e">
        <f>#REF!*0.01</f>
        <v>#REF!</v>
      </c>
      <c r="F82" t="e">
        <f>#REF!</f>
        <v>#REF!</v>
      </c>
      <c r="G82" s="4" t="e">
        <f t="shared" si="7"/>
        <v>#REF!</v>
      </c>
      <c r="H82" s="4" t="e">
        <f t="shared" si="8"/>
        <v>#REF!</v>
      </c>
      <c r="I82" s="4" t="e">
        <f t="shared" si="9"/>
        <v>#REF!</v>
      </c>
      <c r="J82" s="4" t="e">
        <f t="shared" si="10"/>
        <v>#REF!</v>
      </c>
      <c r="L82" t="e">
        <f>関数!$C$9*(関数!$D$9-女子集計!B82)^関数!$E$9</f>
        <v>#REF!</v>
      </c>
      <c r="M82" t="e">
        <f>関数!$C$10*(関数!$D$10-女子集計!C82)^関数!$E$10</f>
        <v>#REF!</v>
      </c>
      <c r="N82" t="e">
        <f>関数!$C$11*(女子集計!D82-関数!$D$11)^関数!$E$11</f>
        <v>#REF!</v>
      </c>
      <c r="O82" t="e">
        <f>関数!$C$12*(女子集計!E82-関数!$D$12)^関数!$E$12</f>
        <v>#REF!</v>
      </c>
      <c r="P82" t="e">
        <f>関数!$C$13*(関数!$D$13-女子集計!J82)^関数!$E$13</f>
        <v>#REF!</v>
      </c>
      <c r="R82" t="e">
        <f t="shared" si="6"/>
        <v>#REF!</v>
      </c>
      <c r="S82" t="e">
        <f t="shared" si="6"/>
        <v>#REF!</v>
      </c>
      <c r="T82" t="e">
        <f t="shared" si="6"/>
        <v>#REF!</v>
      </c>
      <c r="U82" t="e">
        <f t="shared" si="6"/>
        <v>#REF!</v>
      </c>
      <c r="V82" t="e">
        <f t="shared" si="6"/>
        <v>#REF!</v>
      </c>
    </row>
    <row r="83" spans="1:22" x14ac:dyDescent="0.7">
      <c r="A83">
        <v>82</v>
      </c>
      <c r="B83" t="e">
        <f>#REF!*0.01</f>
        <v>#REF!</v>
      </c>
      <c r="C83" t="e">
        <f>#REF!*0.01</f>
        <v>#REF!</v>
      </c>
      <c r="D83" t="e">
        <f>#REF!</f>
        <v>#REF!</v>
      </c>
      <c r="E83" t="e">
        <f>#REF!*0.01</f>
        <v>#REF!</v>
      </c>
      <c r="F83" t="e">
        <f>#REF!</f>
        <v>#REF!</v>
      </c>
      <c r="G83" s="4" t="e">
        <f t="shared" si="7"/>
        <v>#REF!</v>
      </c>
      <c r="H83" s="4" t="e">
        <f t="shared" si="8"/>
        <v>#REF!</v>
      </c>
      <c r="I83" s="4" t="e">
        <f t="shared" si="9"/>
        <v>#REF!</v>
      </c>
      <c r="J83" s="4" t="e">
        <f t="shared" si="10"/>
        <v>#REF!</v>
      </c>
      <c r="L83" t="e">
        <f>関数!$C$9*(関数!$D$9-女子集計!B83)^関数!$E$9</f>
        <v>#REF!</v>
      </c>
      <c r="M83" t="e">
        <f>関数!$C$10*(関数!$D$10-女子集計!C83)^関数!$E$10</f>
        <v>#REF!</v>
      </c>
      <c r="N83" t="e">
        <f>関数!$C$11*(女子集計!D83-関数!$D$11)^関数!$E$11</f>
        <v>#REF!</v>
      </c>
      <c r="O83" t="e">
        <f>関数!$C$12*(女子集計!E83-関数!$D$12)^関数!$E$12</f>
        <v>#REF!</v>
      </c>
      <c r="P83" t="e">
        <f>関数!$C$13*(関数!$D$13-女子集計!J83)^関数!$E$13</f>
        <v>#REF!</v>
      </c>
      <c r="R83" t="e">
        <f t="shared" si="6"/>
        <v>#REF!</v>
      </c>
      <c r="S83" t="e">
        <f t="shared" si="6"/>
        <v>#REF!</v>
      </c>
      <c r="T83" t="e">
        <f t="shared" si="6"/>
        <v>#REF!</v>
      </c>
      <c r="U83" t="e">
        <f t="shared" si="6"/>
        <v>#REF!</v>
      </c>
      <c r="V83" t="e">
        <f t="shared" si="6"/>
        <v>#REF!</v>
      </c>
    </row>
    <row r="84" spans="1:22" x14ac:dyDescent="0.7">
      <c r="A84">
        <v>83</v>
      </c>
      <c r="B84" t="e">
        <f>#REF!*0.01</f>
        <v>#REF!</v>
      </c>
      <c r="C84" t="e">
        <f>#REF!*0.01</f>
        <v>#REF!</v>
      </c>
      <c r="D84" t="e">
        <f>#REF!</f>
        <v>#REF!</v>
      </c>
      <c r="E84" t="e">
        <f>#REF!*0.01</f>
        <v>#REF!</v>
      </c>
      <c r="F84" t="e">
        <f>#REF!</f>
        <v>#REF!</v>
      </c>
      <c r="G84" s="4" t="e">
        <f t="shared" si="7"/>
        <v>#REF!</v>
      </c>
      <c r="H84" s="4" t="e">
        <f t="shared" si="8"/>
        <v>#REF!</v>
      </c>
      <c r="I84" s="4" t="e">
        <f t="shared" si="9"/>
        <v>#REF!</v>
      </c>
      <c r="J84" s="4" t="e">
        <f t="shared" si="10"/>
        <v>#REF!</v>
      </c>
      <c r="L84" t="e">
        <f>関数!$C$9*(関数!$D$9-女子集計!B84)^関数!$E$9</f>
        <v>#REF!</v>
      </c>
      <c r="M84" t="e">
        <f>関数!$C$10*(関数!$D$10-女子集計!C84)^関数!$E$10</f>
        <v>#REF!</v>
      </c>
      <c r="N84" t="e">
        <f>関数!$C$11*(女子集計!D84-関数!$D$11)^関数!$E$11</f>
        <v>#REF!</v>
      </c>
      <c r="O84" t="e">
        <f>関数!$C$12*(女子集計!E84-関数!$D$12)^関数!$E$12</f>
        <v>#REF!</v>
      </c>
      <c r="P84" t="e">
        <f>関数!$C$13*(関数!$D$13-女子集計!J84)^関数!$E$13</f>
        <v>#REF!</v>
      </c>
      <c r="R84" t="e">
        <f t="shared" si="6"/>
        <v>#REF!</v>
      </c>
      <c r="S84" t="e">
        <f t="shared" si="6"/>
        <v>#REF!</v>
      </c>
      <c r="T84" t="e">
        <f t="shared" si="6"/>
        <v>#REF!</v>
      </c>
      <c r="U84" t="e">
        <f t="shared" si="6"/>
        <v>#REF!</v>
      </c>
      <c r="V84" t="e">
        <f t="shared" si="6"/>
        <v>#REF!</v>
      </c>
    </row>
    <row r="85" spans="1:22" x14ac:dyDescent="0.7">
      <c r="A85">
        <v>84</v>
      </c>
      <c r="B85" t="e">
        <f>#REF!*0.01</f>
        <v>#REF!</v>
      </c>
      <c r="C85" t="e">
        <f>#REF!*0.01</f>
        <v>#REF!</v>
      </c>
      <c r="D85" t="e">
        <f>#REF!</f>
        <v>#REF!</v>
      </c>
      <c r="E85" t="e">
        <f>#REF!*0.01</f>
        <v>#REF!</v>
      </c>
      <c r="F85" t="e">
        <f>#REF!</f>
        <v>#REF!</v>
      </c>
      <c r="G85" s="4" t="e">
        <f t="shared" si="7"/>
        <v>#REF!</v>
      </c>
      <c r="H85" s="4" t="e">
        <f t="shared" si="8"/>
        <v>#REF!</v>
      </c>
      <c r="I85" s="4" t="e">
        <f t="shared" si="9"/>
        <v>#REF!</v>
      </c>
      <c r="J85" s="4" t="e">
        <f t="shared" si="10"/>
        <v>#REF!</v>
      </c>
      <c r="L85" t="e">
        <f>関数!$C$9*(関数!$D$9-女子集計!B85)^関数!$E$9</f>
        <v>#REF!</v>
      </c>
      <c r="M85" t="e">
        <f>関数!$C$10*(関数!$D$10-女子集計!C85)^関数!$E$10</f>
        <v>#REF!</v>
      </c>
      <c r="N85" t="e">
        <f>関数!$C$11*(女子集計!D85-関数!$D$11)^関数!$E$11</f>
        <v>#REF!</v>
      </c>
      <c r="O85" t="e">
        <f>関数!$C$12*(女子集計!E85-関数!$D$12)^関数!$E$12</f>
        <v>#REF!</v>
      </c>
      <c r="P85" t="e">
        <f>関数!$C$13*(関数!$D$13-女子集計!J85)^関数!$E$13</f>
        <v>#REF!</v>
      </c>
      <c r="R85" t="e">
        <f t="shared" si="6"/>
        <v>#REF!</v>
      </c>
      <c r="S85" t="e">
        <f t="shared" si="6"/>
        <v>#REF!</v>
      </c>
      <c r="T85" t="e">
        <f t="shared" si="6"/>
        <v>#REF!</v>
      </c>
      <c r="U85" t="e">
        <f t="shared" si="6"/>
        <v>#REF!</v>
      </c>
      <c r="V85" t="e">
        <f t="shared" si="6"/>
        <v>#REF!</v>
      </c>
    </row>
    <row r="86" spans="1:22" x14ac:dyDescent="0.7">
      <c r="A86">
        <v>85</v>
      </c>
      <c r="B86" t="e">
        <f>#REF!*0.01</f>
        <v>#REF!</v>
      </c>
      <c r="C86" t="e">
        <f>#REF!*0.01</f>
        <v>#REF!</v>
      </c>
      <c r="D86" t="e">
        <f>#REF!</f>
        <v>#REF!</v>
      </c>
      <c r="E86" t="e">
        <f>#REF!*0.01</f>
        <v>#REF!</v>
      </c>
      <c r="F86" t="e">
        <f>#REF!</f>
        <v>#REF!</v>
      </c>
      <c r="G86" s="4" t="e">
        <f t="shared" si="7"/>
        <v>#REF!</v>
      </c>
      <c r="H86" s="4" t="e">
        <f t="shared" si="8"/>
        <v>#REF!</v>
      </c>
      <c r="I86" s="4" t="e">
        <f t="shared" si="9"/>
        <v>#REF!</v>
      </c>
      <c r="J86" s="4" t="e">
        <f t="shared" si="10"/>
        <v>#REF!</v>
      </c>
      <c r="L86" t="e">
        <f>関数!$C$9*(関数!$D$9-女子集計!B86)^関数!$E$9</f>
        <v>#REF!</v>
      </c>
      <c r="M86" t="e">
        <f>関数!$C$10*(関数!$D$10-女子集計!C86)^関数!$E$10</f>
        <v>#REF!</v>
      </c>
      <c r="N86" t="e">
        <f>関数!$C$11*(女子集計!D86-関数!$D$11)^関数!$E$11</f>
        <v>#REF!</v>
      </c>
      <c r="O86" t="e">
        <f>関数!$C$12*(女子集計!E86-関数!$D$12)^関数!$E$12</f>
        <v>#REF!</v>
      </c>
      <c r="P86" t="e">
        <f>関数!$C$13*(関数!$D$13-女子集計!J86)^関数!$E$13</f>
        <v>#REF!</v>
      </c>
      <c r="R86" t="e">
        <f t="shared" si="6"/>
        <v>#REF!</v>
      </c>
      <c r="S86" t="e">
        <f t="shared" si="6"/>
        <v>#REF!</v>
      </c>
      <c r="T86" t="e">
        <f t="shared" si="6"/>
        <v>#REF!</v>
      </c>
      <c r="U86" t="e">
        <f t="shared" si="6"/>
        <v>#REF!</v>
      </c>
      <c r="V86" t="e">
        <f t="shared" si="6"/>
        <v>#REF!</v>
      </c>
    </row>
    <row r="87" spans="1:22" x14ac:dyDescent="0.7">
      <c r="A87">
        <v>86</v>
      </c>
      <c r="B87" t="e">
        <f>#REF!*0.01</f>
        <v>#REF!</v>
      </c>
      <c r="C87" t="e">
        <f>#REF!*0.01</f>
        <v>#REF!</v>
      </c>
      <c r="D87" t="e">
        <f>#REF!</f>
        <v>#REF!</v>
      </c>
      <c r="E87" t="e">
        <f>#REF!*0.01</f>
        <v>#REF!</v>
      </c>
      <c r="F87" t="e">
        <f>#REF!</f>
        <v>#REF!</v>
      </c>
      <c r="G87" s="4" t="e">
        <f t="shared" si="7"/>
        <v>#REF!</v>
      </c>
      <c r="H87" s="4" t="e">
        <f t="shared" si="8"/>
        <v>#REF!</v>
      </c>
      <c r="I87" s="4" t="e">
        <f t="shared" si="9"/>
        <v>#REF!</v>
      </c>
      <c r="J87" s="4" t="e">
        <f t="shared" si="10"/>
        <v>#REF!</v>
      </c>
      <c r="L87" t="e">
        <f>関数!$C$9*(関数!$D$9-女子集計!B87)^関数!$E$9</f>
        <v>#REF!</v>
      </c>
      <c r="M87" t="e">
        <f>関数!$C$10*(関数!$D$10-女子集計!C87)^関数!$E$10</f>
        <v>#REF!</v>
      </c>
      <c r="N87" t="e">
        <f>関数!$C$11*(女子集計!D87-関数!$D$11)^関数!$E$11</f>
        <v>#REF!</v>
      </c>
      <c r="O87" t="e">
        <f>関数!$C$12*(女子集計!E87-関数!$D$12)^関数!$E$12</f>
        <v>#REF!</v>
      </c>
      <c r="P87" t="e">
        <f>関数!$C$13*(関数!$D$13-女子集計!J87)^関数!$E$13</f>
        <v>#REF!</v>
      </c>
      <c r="R87" t="e">
        <f t="shared" si="6"/>
        <v>#REF!</v>
      </c>
      <c r="S87" t="e">
        <f t="shared" si="6"/>
        <v>#REF!</v>
      </c>
      <c r="T87" t="e">
        <f t="shared" si="6"/>
        <v>#REF!</v>
      </c>
      <c r="U87" t="e">
        <f t="shared" si="6"/>
        <v>#REF!</v>
      </c>
      <c r="V87" t="e">
        <f t="shared" si="6"/>
        <v>#REF!</v>
      </c>
    </row>
    <row r="88" spans="1:22" x14ac:dyDescent="0.7">
      <c r="A88">
        <v>87</v>
      </c>
      <c r="B88" t="e">
        <f>#REF!*0.01</f>
        <v>#REF!</v>
      </c>
      <c r="C88" t="e">
        <f>#REF!*0.01</f>
        <v>#REF!</v>
      </c>
      <c r="D88" t="e">
        <f>#REF!</f>
        <v>#REF!</v>
      </c>
      <c r="E88" t="e">
        <f>#REF!*0.01</f>
        <v>#REF!</v>
      </c>
      <c r="F88" t="e">
        <f>#REF!</f>
        <v>#REF!</v>
      </c>
      <c r="G88" s="4" t="e">
        <f t="shared" si="7"/>
        <v>#REF!</v>
      </c>
      <c r="H88" s="4" t="e">
        <f t="shared" si="8"/>
        <v>#REF!</v>
      </c>
      <c r="I88" s="4" t="e">
        <f t="shared" si="9"/>
        <v>#REF!</v>
      </c>
      <c r="J88" s="4" t="e">
        <f t="shared" si="10"/>
        <v>#REF!</v>
      </c>
      <c r="L88" t="e">
        <f>関数!$C$9*(関数!$D$9-女子集計!B88)^関数!$E$9</f>
        <v>#REF!</v>
      </c>
      <c r="M88" t="e">
        <f>関数!$C$10*(関数!$D$10-女子集計!C88)^関数!$E$10</f>
        <v>#REF!</v>
      </c>
      <c r="N88" t="e">
        <f>関数!$C$11*(女子集計!D88-関数!$D$11)^関数!$E$11</f>
        <v>#REF!</v>
      </c>
      <c r="O88" t="e">
        <f>関数!$C$12*(女子集計!E88-関数!$D$12)^関数!$E$12</f>
        <v>#REF!</v>
      </c>
      <c r="P88" t="e">
        <f>関数!$C$13*(関数!$D$13-女子集計!J88)^関数!$E$13</f>
        <v>#REF!</v>
      </c>
      <c r="R88" t="e">
        <f t="shared" si="6"/>
        <v>#REF!</v>
      </c>
      <c r="S88" t="e">
        <f t="shared" si="6"/>
        <v>#REF!</v>
      </c>
      <c r="T88" t="e">
        <f t="shared" si="6"/>
        <v>#REF!</v>
      </c>
      <c r="U88" t="e">
        <f t="shared" si="6"/>
        <v>#REF!</v>
      </c>
      <c r="V88" t="e">
        <f t="shared" si="6"/>
        <v>#REF!</v>
      </c>
    </row>
    <row r="89" spans="1:22" x14ac:dyDescent="0.7">
      <c r="A89">
        <v>88</v>
      </c>
      <c r="B89" t="e">
        <f>#REF!*0.01</f>
        <v>#REF!</v>
      </c>
      <c r="C89" t="e">
        <f>#REF!*0.01</f>
        <v>#REF!</v>
      </c>
      <c r="D89" t="e">
        <f>#REF!</f>
        <v>#REF!</v>
      </c>
      <c r="E89" t="e">
        <f>#REF!*0.01</f>
        <v>#REF!</v>
      </c>
      <c r="F89" t="e">
        <f>#REF!</f>
        <v>#REF!</v>
      </c>
      <c r="G89" s="4" t="e">
        <f t="shared" si="7"/>
        <v>#REF!</v>
      </c>
      <c r="H89" s="4" t="e">
        <f t="shared" si="8"/>
        <v>#REF!</v>
      </c>
      <c r="I89" s="4" t="e">
        <f t="shared" si="9"/>
        <v>#REF!</v>
      </c>
      <c r="J89" s="4" t="e">
        <f t="shared" si="10"/>
        <v>#REF!</v>
      </c>
      <c r="L89" t="e">
        <f>関数!$C$9*(関数!$D$9-女子集計!B89)^関数!$E$9</f>
        <v>#REF!</v>
      </c>
      <c r="M89" t="e">
        <f>関数!$C$10*(関数!$D$10-女子集計!C89)^関数!$E$10</f>
        <v>#REF!</v>
      </c>
      <c r="N89" t="e">
        <f>関数!$C$11*(女子集計!D89-関数!$D$11)^関数!$E$11</f>
        <v>#REF!</v>
      </c>
      <c r="O89" t="e">
        <f>関数!$C$12*(女子集計!E89-関数!$D$12)^関数!$E$12</f>
        <v>#REF!</v>
      </c>
      <c r="P89" t="e">
        <f>関数!$C$13*(関数!$D$13-女子集計!J89)^関数!$E$13</f>
        <v>#REF!</v>
      </c>
      <c r="R89" t="e">
        <f t="shared" si="6"/>
        <v>#REF!</v>
      </c>
      <c r="S89" t="e">
        <f t="shared" si="6"/>
        <v>#REF!</v>
      </c>
      <c r="T89" t="e">
        <f t="shared" si="6"/>
        <v>#REF!</v>
      </c>
      <c r="U89" t="e">
        <f t="shared" si="6"/>
        <v>#REF!</v>
      </c>
      <c r="V89" t="e">
        <f t="shared" si="6"/>
        <v>#REF!</v>
      </c>
    </row>
    <row r="90" spans="1:22" x14ac:dyDescent="0.7">
      <c r="A90">
        <v>89</v>
      </c>
      <c r="B90" t="e">
        <f>#REF!*0.01</f>
        <v>#REF!</v>
      </c>
      <c r="C90" t="e">
        <f>#REF!*0.01</f>
        <v>#REF!</v>
      </c>
      <c r="D90" t="e">
        <f>#REF!</f>
        <v>#REF!</v>
      </c>
      <c r="E90" t="e">
        <f>#REF!*0.01</f>
        <v>#REF!</v>
      </c>
      <c r="F90" t="e">
        <f>#REF!</f>
        <v>#REF!</v>
      </c>
      <c r="G90" s="4" t="e">
        <f t="shared" si="7"/>
        <v>#REF!</v>
      </c>
      <c r="H90" s="4" t="e">
        <f t="shared" si="8"/>
        <v>#REF!</v>
      </c>
      <c r="I90" s="4" t="e">
        <f t="shared" si="9"/>
        <v>#REF!</v>
      </c>
      <c r="J90" s="4" t="e">
        <f t="shared" si="10"/>
        <v>#REF!</v>
      </c>
      <c r="L90" t="e">
        <f>関数!$C$9*(関数!$D$9-女子集計!B90)^関数!$E$9</f>
        <v>#REF!</v>
      </c>
      <c r="M90" t="e">
        <f>関数!$C$10*(関数!$D$10-女子集計!C90)^関数!$E$10</f>
        <v>#REF!</v>
      </c>
      <c r="N90" t="e">
        <f>関数!$C$11*(女子集計!D90-関数!$D$11)^関数!$E$11</f>
        <v>#REF!</v>
      </c>
      <c r="O90" t="e">
        <f>関数!$C$12*(女子集計!E90-関数!$D$12)^関数!$E$12</f>
        <v>#REF!</v>
      </c>
      <c r="P90" t="e">
        <f>関数!$C$13*(関数!$D$13-女子集計!J90)^関数!$E$13</f>
        <v>#REF!</v>
      </c>
      <c r="R90" t="e">
        <f t="shared" si="6"/>
        <v>#REF!</v>
      </c>
      <c r="S90" t="e">
        <f t="shared" si="6"/>
        <v>#REF!</v>
      </c>
      <c r="T90" t="e">
        <f t="shared" si="6"/>
        <v>#REF!</v>
      </c>
      <c r="U90" t="e">
        <f t="shared" si="6"/>
        <v>#REF!</v>
      </c>
      <c r="V90" t="e">
        <f t="shared" si="6"/>
        <v>#REF!</v>
      </c>
    </row>
    <row r="91" spans="1:22" x14ac:dyDescent="0.7">
      <c r="A91">
        <v>90</v>
      </c>
      <c r="B91" t="e">
        <f>#REF!*0.01</f>
        <v>#REF!</v>
      </c>
      <c r="C91" t="e">
        <f>#REF!*0.01</f>
        <v>#REF!</v>
      </c>
      <c r="D91" t="e">
        <f>#REF!</f>
        <v>#REF!</v>
      </c>
      <c r="E91" t="e">
        <f>#REF!*0.01</f>
        <v>#REF!</v>
      </c>
      <c r="F91" t="e">
        <f>#REF!</f>
        <v>#REF!</v>
      </c>
      <c r="G91" s="4" t="e">
        <f t="shared" si="7"/>
        <v>#REF!</v>
      </c>
      <c r="H91" s="4" t="e">
        <f t="shared" si="8"/>
        <v>#REF!</v>
      </c>
      <c r="I91" s="4" t="e">
        <f t="shared" si="9"/>
        <v>#REF!</v>
      </c>
      <c r="J91" s="4" t="e">
        <f t="shared" si="10"/>
        <v>#REF!</v>
      </c>
      <c r="L91" t="e">
        <f>関数!$C$9*(関数!$D$9-女子集計!B91)^関数!$E$9</f>
        <v>#REF!</v>
      </c>
      <c r="M91" t="e">
        <f>関数!$C$10*(関数!$D$10-女子集計!C91)^関数!$E$10</f>
        <v>#REF!</v>
      </c>
      <c r="N91" t="e">
        <f>関数!$C$11*(女子集計!D91-関数!$D$11)^関数!$E$11</f>
        <v>#REF!</v>
      </c>
      <c r="O91" t="e">
        <f>関数!$C$12*(女子集計!E91-関数!$D$12)^関数!$E$12</f>
        <v>#REF!</v>
      </c>
      <c r="P91" t="e">
        <f>関数!$C$13*(関数!$D$13-女子集計!J91)^関数!$E$13</f>
        <v>#REF!</v>
      </c>
      <c r="R91" t="e">
        <f t="shared" si="6"/>
        <v>#REF!</v>
      </c>
      <c r="S91" t="e">
        <f t="shared" si="6"/>
        <v>#REF!</v>
      </c>
      <c r="T91" t="e">
        <f t="shared" si="6"/>
        <v>#REF!</v>
      </c>
      <c r="U91" t="e">
        <f t="shared" si="6"/>
        <v>#REF!</v>
      </c>
      <c r="V91" t="e">
        <f t="shared" si="6"/>
        <v>#REF!</v>
      </c>
    </row>
    <row r="92" spans="1:22" x14ac:dyDescent="0.7">
      <c r="A92">
        <v>91</v>
      </c>
      <c r="B92" t="e">
        <f>#REF!*0.01</f>
        <v>#REF!</v>
      </c>
      <c r="C92" t="e">
        <f>#REF!*0.01</f>
        <v>#REF!</v>
      </c>
      <c r="D92" t="e">
        <f>#REF!</f>
        <v>#REF!</v>
      </c>
      <c r="E92" t="e">
        <f>#REF!*0.01</f>
        <v>#REF!</v>
      </c>
      <c r="F92" t="e">
        <f>#REF!</f>
        <v>#REF!</v>
      </c>
      <c r="G92" s="4" t="e">
        <f t="shared" si="7"/>
        <v>#REF!</v>
      </c>
      <c r="H92" s="4" t="e">
        <f t="shared" si="8"/>
        <v>#REF!</v>
      </c>
      <c r="I92" s="4" t="e">
        <f t="shared" si="9"/>
        <v>#REF!</v>
      </c>
      <c r="J92" s="4" t="e">
        <f t="shared" si="10"/>
        <v>#REF!</v>
      </c>
      <c r="L92" t="e">
        <f>関数!$C$9*(関数!$D$9-女子集計!B92)^関数!$E$9</f>
        <v>#REF!</v>
      </c>
      <c r="M92" t="e">
        <f>関数!$C$10*(関数!$D$10-女子集計!C92)^関数!$E$10</f>
        <v>#REF!</v>
      </c>
      <c r="N92" t="e">
        <f>関数!$C$11*(女子集計!D92-関数!$D$11)^関数!$E$11</f>
        <v>#REF!</v>
      </c>
      <c r="O92" t="e">
        <f>関数!$C$12*(女子集計!E92-関数!$D$12)^関数!$E$12</f>
        <v>#REF!</v>
      </c>
      <c r="P92" t="e">
        <f>関数!$C$13*(関数!$D$13-女子集計!J92)^関数!$E$13</f>
        <v>#REF!</v>
      </c>
      <c r="R92" t="e">
        <f t="shared" si="6"/>
        <v>#REF!</v>
      </c>
      <c r="S92" t="e">
        <f t="shared" si="6"/>
        <v>#REF!</v>
      </c>
      <c r="T92" t="e">
        <f t="shared" si="6"/>
        <v>#REF!</v>
      </c>
      <c r="U92" t="e">
        <f t="shared" si="6"/>
        <v>#REF!</v>
      </c>
      <c r="V92" t="e">
        <f t="shared" si="6"/>
        <v>#REF!</v>
      </c>
    </row>
    <row r="93" spans="1:22" x14ac:dyDescent="0.7">
      <c r="A93">
        <v>92</v>
      </c>
      <c r="B93" t="e">
        <f>#REF!*0.01</f>
        <v>#REF!</v>
      </c>
      <c r="C93" t="e">
        <f>#REF!*0.01</f>
        <v>#REF!</v>
      </c>
      <c r="D93" t="e">
        <f>#REF!</f>
        <v>#REF!</v>
      </c>
      <c r="E93" t="e">
        <f>#REF!*0.01</f>
        <v>#REF!</v>
      </c>
      <c r="F93" t="e">
        <f>#REF!</f>
        <v>#REF!</v>
      </c>
      <c r="G93" s="4" t="e">
        <f t="shared" si="7"/>
        <v>#REF!</v>
      </c>
      <c r="H93" s="4" t="e">
        <f t="shared" si="8"/>
        <v>#REF!</v>
      </c>
      <c r="I93" s="4" t="e">
        <f t="shared" si="9"/>
        <v>#REF!</v>
      </c>
      <c r="J93" s="4" t="e">
        <f t="shared" si="10"/>
        <v>#REF!</v>
      </c>
      <c r="L93" t="e">
        <f>関数!$C$9*(関数!$D$9-女子集計!B93)^関数!$E$9</f>
        <v>#REF!</v>
      </c>
      <c r="M93" t="e">
        <f>関数!$C$10*(関数!$D$10-女子集計!C93)^関数!$E$10</f>
        <v>#REF!</v>
      </c>
      <c r="N93" t="e">
        <f>関数!$C$11*(女子集計!D93-関数!$D$11)^関数!$E$11</f>
        <v>#REF!</v>
      </c>
      <c r="O93" t="e">
        <f>関数!$C$12*(女子集計!E93-関数!$D$12)^関数!$E$12</f>
        <v>#REF!</v>
      </c>
      <c r="P93" t="e">
        <f>関数!$C$13*(関数!$D$13-女子集計!J93)^関数!$E$13</f>
        <v>#REF!</v>
      </c>
      <c r="R93" t="e">
        <f t="shared" si="6"/>
        <v>#REF!</v>
      </c>
      <c r="S93" t="e">
        <f t="shared" si="6"/>
        <v>#REF!</v>
      </c>
      <c r="T93" t="e">
        <f t="shared" si="6"/>
        <v>#REF!</v>
      </c>
      <c r="U93" t="e">
        <f t="shared" si="6"/>
        <v>#REF!</v>
      </c>
      <c r="V93" t="e">
        <f t="shared" si="6"/>
        <v>#REF!</v>
      </c>
    </row>
    <row r="94" spans="1:22" x14ac:dyDescent="0.7">
      <c r="A94">
        <v>93</v>
      </c>
      <c r="B94" t="e">
        <f>#REF!*0.01</f>
        <v>#REF!</v>
      </c>
      <c r="C94" t="e">
        <f>#REF!*0.01</f>
        <v>#REF!</v>
      </c>
      <c r="D94" t="e">
        <f>#REF!</f>
        <v>#REF!</v>
      </c>
      <c r="E94" t="e">
        <f>#REF!*0.01</f>
        <v>#REF!</v>
      </c>
      <c r="F94" t="e">
        <f>#REF!</f>
        <v>#REF!</v>
      </c>
      <c r="G94" s="4" t="e">
        <f t="shared" si="7"/>
        <v>#REF!</v>
      </c>
      <c r="H94" s="4" t="e">
        <f t="shared" si="8"/>
        <v>#REF!</v>
      </c>
      <c r="I94" s="4" t="e">
        <f t="shared" si="9"/>
        <v>#REF!</v>
      </c>
      <c r="J94" s="4" t="e">
        <f t="shared" si="10"/>
        <v>#REF!</v>
      </c>
      <c r="L94" t="e">
        <f>関数!$C$9*(関数!$D$9-女子集計!B94)^関数!$E$9</f>
        <v>#REF!</v>
      </c>
      <c r="M94" t="e">
        <f>関数!$C$10*(関数!$D$10-女子集計!C94)^関数!$E$10</f>
        <v>#REF!</v>
      </c>
      <c r="N94" t="e">
        <f>関数!$C$11*(女子集計!D94-関数!$D$11)^関数!$E$11</f>
        <v>#REF!</v>
      </c>
      <c r="O94" t="e">
        <f>関数!$C$12*(女子集計!E94-関数!$D$12)^関数!$E$12</f>
        <v>#REF!</v>
      </c>
      <c r="P94" t="e">
        <f>関数!$C$13*(関数!$D$13-女子集計!J94)^関数!$E$13</f>
        <v>#REF!</v>
      </c>
      <c r="R94" t="e">
        <f t="shared" si="6"/>
        <v>#REF!</v>
      </c>
      <c r="S94" t="e">
        <f t="shared" si="6"/>
        <v>#REF!</v>
      </c>
      <c r="T94" t="e">
        <f t="shared" si="6"/>
        <v>#REF!</v>
      </c>
      <c r="U94" t="e">
        <f t="shared" si="6"/>
        <v>#REF!</v>
      </c>
      <c r="V94" t="e">
        <f t="shared" si="6"/>
        <v>#REF!</v>
      </c>
    </row>
    <row r="95" spans="1:22" x14ac:dyDescent="0.7">
      <c r="A95">
        <v>94</v>
      </c>
      <c r="B95" t="e">
        <f>#REF!*0.01</f>
        <v>#REF!</v>
      </c>
      <c r="C95" t="e">
        <f>#REF!*0.01</f>
        <v>#REF!</v>
      </c>
      <c r="D95" t="e">
        <f>#REF!</f>
        <v>#REF!</v>
      </c>
      <c r="E95" t="e">
        <f>#REF!*0.01</f>
        <v>#REF!</v>
      </c>
      <c r="F95" t="e">
        <f>#REF!</f>
        <v>#REF!</v>
      </c>
      <c r="G95" s="4" t="e">
        <f t="shared" si="7"/>
        <v>#REF!</v>
      </c>
      <c r="H95" s="4" t="e">
        <f t="shared" si="8"/>
        <v>#REF!</v>
      </c>
      <c r="I95" s="4" t="e">
        <f t="shared" si="9"/>
        <v>#REF!</v>
      </c>
      <c r="J95" s="4" t="e">
        <f t="shared" si="10"/>
        <v>#REF!</v>
      </c>
      <c r="L95" t="e">
        <f>関数!$C$9*(関数!$D$9-女子集計!B95)^関数!$E$9</f>
        <v>#REF!</v>
      </c>
      <c r="M95" t="e">
        <f>関数!$C$10*(関数!$D$10-女子集計!C95)^関数!$E$10</f>
        <v>#REF!</v>
      </c>
      <c r="N95" t="e">
        <f>関数!$C$11*(女子集計!D95-関数!$D$11)^関数!$E$11</f>
        <v>#REF!</v>
      </c>
      <c r="O95" t="e">
        <f>関数!$C$12*(女子集計!E95-関数!$D$12)^関数!$E$12</f>
        <v>#REF!</v>
      </c>
      <c r="P95" t="e">
        <f>関数!$C$13*(関数!$D$13-女子集計!J95)^関数!$E$13</f>
        <v>#REF!</v>
      </c>
      <c r="R95" t="e">
        <f t="shared" si="6"/>
        <v>#REF!</v>
      </c>
      <c r="S95" t="e">
        <f t="shared" si="6"/>
        <v>#REF!</v>
      </c>
      <c r="T95" t="e">
        <f t="shared" si="6"/>
        <v>#REF!</v>
      </c>
      <c r="U95" t="e">
        <f t="shared" si="6"/>
        <v>#REF!</v>
      </c>
      <c r="V95" t="e">
        <f t="shared" si="6"/>
        <v>#REF!</v>
      </c>
    </row>
    <row r="96" spans="1:22" x14ac:dyDescent="0.7">
      <c r="A96">
        <v>95</v>
      </c>
      <c r="B96" t="e">
        <f>#REF!*0.01</f>
        <v>#REF!</v>
      </c>
      <c r="C96" t="e">
        <f>#REF!*0.01</f>
        <v>#REF!</v>
      </c>
      <c r="D96" t="e">
        <f>#REF!</f>
        <v>#REF!</v>
      </c>
      <c r="E96" t="e">
        <f>#REF!*0.01</f>
        <v>#REF!</v>
      </c>
      <c r="F96" t="e">
        <f>#REF!</f>
        <v>#REF!</v>
      </c>
      <c r="G96" s="4" t="e">
        <f t="shared" si="7"/>
        <v>#REF!</v>
      </c>
      <c r="H96" s="4" t="e">
        <f t="shared" si="8"/>
        <v>#REF!</v>
      </c>
      <c r="I96" s="4" t="e">
        <f t="shared" si="9"/>
        <v>#REF!</v>
      </c>
      <c r="J96" s="4" t="e">
        <f t="shared" si="10"/>
        <v>#REF!</v>
      </c>
      <c r="L96" t="e">
        <f>関数!$C$9*(関数!$D$9-女子集計!B96)^関数!$E$9</f>
        <v>#REF!</v>
      </c>
      <c r="M96" t="e">
        <f>関数!$C$10*(関数!$D$10-女子集計!C96)^関数!$E$10</f>
        <v>#REF!</v>
      </c>
      <c r="N96" t="e">
        <f>関数!$C$11*(女子集計!D96-関数!$D$11)^関数!$E$11</f>
        <v>#REF!</v>
      </c>
      <c r="O96" t="e">
        <f>関数!$C$12*(女子集計!E96-関数!$D$12)^関数!$E$12</f>
        <v>#REF!</v>
      </c>
      <c r="P96" t="e">
        <f>関数!$C$13*(関数!$D$13-女子集計!J96)^関数!$E$13</f>
        <v>#REF!</v>
      </c>
      <c r="R96" t="e">
        <f t="shared" si="6"/>
        <v>#REF!</v>
      </c>
      <c r="S96" t="e">
        <f t="shared" si="6"/>
        <v>#REF!</v>
      </c>
      <c r="T96" t="e">
        <f t="shared" si="6"/>
        <v>#REF!</v>
      </c>
      <c r="U96" t="e">
        <f t="shared" si="6"/>
        <v>#REF!</v>
      </c>
      <c r="V96" t="e">
        <f t="shared" si="6"/>
        <v>#REF!</v>
      </c>
    </row>
    <row r="97" spans="1:22" x14ac:dyDescent="0.7">
      <c r="A97">
        <v>96</v>
      </c>
      <c r="B97" t="e">
        <f>#REF!*0.01</f>
        <v>#REF!</v>
      </c>
      <c r="C97" t="e">
        <f>#REF!*0.01</f>
        <v>#REF!</v>
      </c>
      <c r="D97" t="e">
        <f>#REF!</f>
        <v>#REF!</v>
      </c>
      <c r="E97" t="e">
        <f>#REF!*0.01</f>
        <v>#REF!</v>
      </c>
      <c r="F97" t="e">
        <f>#REF!</f>
        <v>#REF!</v>
      </c>
      <c r="G97" s="4" t="e">
        <f t="shared" si="7"/>
        <v>#REF!</v>
      </c>
      <c r="H97" s="4" t="e">
        <f t="shared" si="8"/>
        <v>#REF!</v>
      </c>
      <c r="I97" s="4" t="e">
        <f t="shared" si="9"/>
        <v>#REF!</v>
      </c>
      <c r="J97" s="4" t="e">
        <f t="shared" si="10"/>
        <v>#REF!</v>
      </c>
      <c r="L97" t="e">
        <f>関数!$C$9*(関数!$D$9-女子集計!B97)^関数!$E$9</f>
        <v>#REF!</v>
      </c>
      <c r="M97" t="e">
        <f>関数!$C$10*(関数!$D$10-女子集計!C97)^関数!$E$10</f>
        <v>#REF!</v>
      </c>
      <c r="N97" t="e">
        <f>関数!$C$11*(女子集計!D97-関数!$D$11)^関数!$E$11</f>
        <v>#REF!</v>
      </c>
      <c r="O97" t="e">
        <f>関数!$C$12*(女子集計!E97-関数!$D$12)^関数!$E$12</f>
        <v>#REF!</v>
      </c>
      <c r="P97" t="e">
        <f>関数!$C$13*(関数!$D$13-女子集計!J97)^関数!$E$13</f>
        <v>#REF!</v>
      </c>
      <c r="R97" t="e">
        <f t="shared" si="6"/>
        <v>#REF!</v>
      </c>
      <c r="S97" t="e">
        <f t="shared" si="6"/>
        <v>#REF!</v>
      </c>
      <c r="T97" t="e">
        <f t="shared" si="6"/>
        <v>#REF!</v>
      </c>
      <c r="U97" t="e">
        <f t="shared" si="6"/>
        <v>#REF!</v>
      </c>
      <c r="V97" t="e">
        <f t="shared" si="6"/>
        <v>#REF!</v>
      </c>
    </row>
    <row r="98" spans="1:22" x14ac:dyDescent="0.7">
      <c r="A98">
        <v>97</v>
      </c>
      <c r="B98" t="e">
        <f>#REF!*0.01</f>
        <v>#REF!</v>
      </c>
      <c r="C98" t="e">
        <f>#REF!*0.01</f>
        <v>#REF!</v>
      </c>
      <c r="D98" t="e">
        <f>#REF!</f>
        <v>#REF!</v>
      </c>
      <c r="E98" t="e">
        <f>#REF!*0.01</f>
        <v>#REF!</v>
      </c>
      <c r="F98" t="e">
        <f>#REF!</f>
        <v>#REF!</v>
      </c>
      <c r="G98" s="4" t="e">
        <f t="shared" si="7"/>
        <v>#REF!</v>
      </c>
      <c r="H98" s="4" t="e">
        <f t="shared" si="8"/>
        <v>#REF!</v>
      </c>
      <c r="I98" s="4" t="e">
        <f t="shared" si="9"/>
        <v>#REF!</v>
      </c>
      <c r="J98" s="4" t="e">
        <f t="shared" si="10"/>
        <v>#REF!</v>
      </c>
      <c r="L98" t="e">
        <f>関数!$C$9*(関数!$D$9-女子集計!B98)^関数!$E$9</f>
        <v>#REF!</v>
      </c>
      <c r="M98" t="e">
        <f>関数!$C$10*(関数!$D$10-女子集計!C98)^関数!$E$10</f>
        <v>#REF!</v>
      </c>
      <c r="N98" t="e">
        <f>関数!$C$11*(女子集計!D98-関数!$D$11)^関数!$E$11</f>
        <v>#REF!</v>
      </c>
      <c r="O98" t="e">
        <f>関数!$C$12*(女子集計!E98-関数!$D$12)^関数!$E$12</f>
        <v>#REF!</v>
      </c>
      <c r="P98" t="e">
        <f>関数!$C$13*(関数!$D$13-女子集計!J98)^関数!$E$13</f>
        <v>#REF!</v>
      </c>
      <c r="R98" t="e">
        <f t="shared" si="6"/>
        <v>#REF!</v>
      </c>
      <c r="S98" t="e">
        <f t="shared" si="6"/>
        <v>#REF!</v>
      </c>
      <c r="T98" t="e">
        <f t="shared" si="6"/>
        <v>#REF!</v>
      </c>
      <c r="U98" t="e">
        <f t="shared" si="6"/>
        <v>#REF!</v>
      </c>
      <c r="V98" t="e">
        <f t="shared" si="6"/>
        <v>#REF!</v>
      </c>
    </row>
    <row r="99" spans="1:22" x14ac:dyDescent="0.7">
      <c r="A99">
        <v>98</v>
      </c>
      <c r="B99" t="e">
        <f>#REF!*0.01</f>
        <v>#REF!</v>
      </c>
      <c r="C99" t="e">
        <f>#REF!*0.01</f>
        <v>#REF!</v>
      </c>
      <c r="D99" t="e">
        <f>#REF!</f>
        <v>#REF!</v>
      </c>
      <c r="E99" t="e">
        <f>#REF!*0.01</f>
        <v>#REF!</v>
      </c>
      <c r="F99" t="e">
        <f>#REF!</f>
        <v>#REF!</v>
      </c>
      <c r="G99" s="4" t="e">
        <f t="shared" si="7"/>
        <v>#REF!</v>
      </c>
      <c r="H99" s="4" t="e">
        <f t="shared" si="8"/>
        <v>#REF!</v>
      </c>
      <c r="I99" s="4" t="e">
        <f t="shared" si="9"/>
        <v>#REF!</v>
      </c>
      <c r="J99" s="4" t="e">
        <f t="shared" si="10"/>
        <v>#REF!</v>
      </c>
      <c r="L99" t="e">
        <f>関数!$C$9*(関数!$D$9-女子集計!B99)^関数!$E$9</f>
        <v>#REF!</v>
      </c>
      <c r="M99" t="e">
        <f>関数!$C$10*(関数!$D$10-女子集計!C99)^関数!$E$10</f>
        <v>#REF!</v>
      </c>
      <c r="N99" t="e">
        <f>関数!$C$11*(女子集計!D99-関数!$D$11)^関数!$E$11</f>
        <v>#REF!</v>
      </c>
      <c r="O99" t="e">
        <f>関数!$C$12*(女子集計!E99-関数!$D$12)^関数!$E$12</f>
        <v>#REF!</v>
      </c>
      <c r="P99" t="e">
        <f>関数!$C$13*(関数!$D$13-女子集計!J99)^関数!$E$13</f>
        <v>#REF!</v>
      </c>
      <c r="R99" t="e">
        <f t="shared" si="6"/>
        <v>#REF!</v>
      </c>
      <c r="S99" t="e">
        <f t="shared" si="6"/>
        <v>#REF!</v>
      </c>
      <c r="T99" t="e">
        <f t="shared" si="6"/>
        <v>#REF!</v>
      </c>
      <c r="U99" t="e">
        <f t="shared" si="6"/>
        <v>#REF!</v>
      </c>
      <c r="V99" t="e">
        <f t="shared" si="6"/>
        <v>#REF!</v>
      </c>
    </row>
    <row r="100" spans="1:22" x14ac:dyDescent="0.7">
      <c r="A100">
        <v>99</v>
      </c>
      <c r="B100" t="e">
        <f>#REF!*0.01</f>
        <v>#REF!</v>
      </c>
      <c r="C100" t="e">
        <f>#REF!*0.01</f>
        <v>#REF!</v>
      </c>
      <c r="D100" t="e">
        <f>#REF!</f>
        <v>#REF!</v>
      </c>
      <c r="E100" t="e">
        <f>#REF!*0.01</f>
        <v>#REF!</v>
      </c>
      <c r="F100" t="e">
        <f>#REF!</f>
        <v>#REF!</v>
      </c>
      <c r="G100" s="4" t="e">
        <f t="shared" si="7"/>
        <v>#REF!</v>
      </c>
      <c r="H100" s="4" t="e">
        <f t="shared" si="8"/>
        <v>#REF!</v>
      </c>
      <c r="I100" s="4" t="e">
        <f t="shared" si="9"/>
        <v>#REF!</v>
      </c>
      <c r="J100" s="4" t="e">
        <f t="shared" si="10"/>
        <v>#REF!</v>
      </c>
      <c r="L100" t="e">
        <f>関数!$C$9*(関数!$D$9-女子集計!B100)^関数!$E$9</f>
        <v>#REF!</v>
      </c>
      <c r="M100" t="e">
        <f>関数!$C$10*(関数!$D$10-女子集計!C100)^関数!$E$10</f>
        <v>#REF!</v>
      </c>
      <c r="N100" t="e">
        <f>関数!$C$11*(女子集計!D100-関数!$D$11)^関数!$E$11</f>
        <v>#REF!</v>
      </c>
      <c r="O100" t="e">
        <f>関数!$C$12*(女子集計!E100-関数!$D$12)^関数!$E$12</f>
        <v>#REF!</v>
      </c>
      <c r="P100" t="e">
        <f>関数!$C$13*(関数!$D$13-女子集計!J100)^関数!$E$13</f>
        <v>#REF!</v>
      </c>
      <c r="R100" t="e">
        <f t="shared" si="6"/>
        <v>#REF!</v>
      </c>
      <c r="S100" t="e">
        <f t="shared" si="6"/>
        <v>#REF!</v>
      </c>
      <c r="T100" t="e">
        <f t="shared" si="6"/>
        <v>#REF!</v>
      </c>
      <c r="U100" t="e">
        <f t="shared" si="6"/>
        <v>#REF!</v>
      </c>
      <c r="V100" t="e">
        <f t="shared" si="6"/>
        <v>#REF!</v>
      </c>
    </row>
    <row r="101" spans="1:22" x14ac:dyDescent="0.7">
      <c r="A101">
        <v>100</v>
      </c>
      <c r="B101" t="e">
        <f>#REF!*0.01</f>
        <v>#REF!</v>
      </c>
      <c r="C101" t="e">
        <f>#REF!*0.01</f>
        <v>#REF!</v>
      </c>
      <c r="D101" t="e">
        <f>#REF!</f>
        <v>#REF!</v>
      </c>
      <c r="E101" t="e">
        <f>#REF!*0.01</f>
        <v>#REF!</v>
      </c>
      <c r="F101" t="e">
        <f>#REF!</f>
        <v>#REF!</v>
      </c>
      <c r="G101" s="4" t="e">
        <f t="shared" si="7"/>
        <v>#REF!</v>
      </c>
      <c r="H101" s="4" t="e">
        <f t="shared" si="8"/>
        <v>#REF!</v>
      </c>
      <c r="I101" s="4" t="e">
        <f t="shared" si="9"/>
        <v>#REF!</v>
      </c>
      <c r="J101" s="4" t="e">
        <f t="shared" si="10"/>
        <v>#REF!</v>
      </c>
      <c r="L101" t="e">
        <f>関数!$C$9*(関数!$D$9-女子集計!B101)^関数!$E$9</f>
        <v>#REF!</v>
      </c>
      <c r="M101" t="e">
        <f>関数!$C$10*(関数!$D$10-女子集計!C101)^関数!$E$10</f>
        <v>#REF!</v>
      </c>
      <c r="N101" t="e">
        <f>関数!$C$11*(女子集計!D101-関数!$D$11)^関数!$E$11</f>
        <v>#REF!</v>
      </c>
      <c r="O101" t="e">
        <f>関数!$C$12*(女子集計!E101-関数!$D$12)^関数!$E$12</f>
        <v>#REF!</v>
      </c>
      <c r="P101" t="e">
        <f>関数!$C$13*(関数!$D$13-女子集計!J101)^関数!$E$13</f>
        <v>#REF!</v>
      </c>
      <c r="R101" t="e">
        <f t="shared" si="6"/>
        <v>#REF!</v>
      </c>
      <c r="S101" t="e">
        <f t="shared" si="6"/>
        <v>#REF!</v>
      </c>
      <c r="T101" t="e">
        <f t="shared" si="6"/>
        <v>#REF!</v>
      </c>
      <c r="U101" t="e">
        <f t="shared" si="6"/>
        <v>#REF!</v>
      </c>
      <c r="V101" t="e">
        <f t="shared" si="6"/>
        <v>#REF!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B7D0-D3B7-477F-AF4D-C05B04A4887F}">
  <dimension ref="A1:K13"/>
  <sheetViews>
    <sheetView workbookViewId="0">
      <selection activeCell="A9" sqref="A9"/>
    </sheetView>
  </sheetViews>
  <sheetFormatPr defaultRowHeight="17.649999999999999" x14ac:dyDescent="0.7"/>
  <cols>
    <col min="1" max="1" width="9" style="38"/>
    <col min="2" max="2" width="23.125" bestFit="1" customWidth="1"/>
    <col min="7" max="7" width="12.75" bestFit="1" customWidth="1"/>
    <col min="8" max="8" width="6.75" customWidth="1"/>
    <col min="9" max="10" width="4.375" customWidth="1"/>
  </cols>
  <sheetData>
    <row r="1" spans="1:11" x14ac:dyDescent="0.7">
      <c r="C1" t="s">
        <v>22</v>
      </c>
      <c r="D1" t="s">
        <v>23</v>
      </c>
      <c r="E1" t="s">
        <v>24</v>
      </c>
      <c r="F1" t="s">
        <v>25</v>
      </c>
    </row>
    <row r="2" spans="1:11" x14ac:dyDescent="0.7">
      <c r="A2" s="38" t="s">
        <v>9</v>
      </c>
      <c r="B2" t="s">
        <v>15</v>
      </c>
      <c r="C2">
        <v>58.015000000000001</v>
      </c>
      <c r="D2">
        <v>11.5</v>
      </c>
      <c r="E2">
        <v>1.81</v>
      </c>
      <c r="F2">
        <v>6.32</v>
      </c>
      <c r="G2">
        <f>C2*(D2-F2)^E2</f>
        <v>1138.8778900318919</v>
      </c>
      <c r="H2">
        <f>ROUNDDOWN(G2,0)</f>
        <v>1138</v>
      </c>
    </row>
    <row r="3" spans="1:11" x14ac:dyDescent="0.7">
      <c r="A3" s="38" t="s">
        <v>9</v>
      </c>
      <c r="B3" t="s">
        <v>16</v>
      </c>
      <c r="C3">
        <v>20.517299999999999</v>
      </c>
      <c r="D3">
        <v>15.5</v>
      </c>
      <c r="E3">
        <v>1.92</v>
      </c>
      <c r="F3">
        <v>7.32</v>
      </c>
      <c r="G3">
        <f>C3*(D3-F3)^E3</f>
        <v>1160.3968780998048</v>
      </c>
      <c r="H3">
        <f>ROUNDDOWN(G3,0)</f>
        <v>1160</v>
      </c>
    </row>
    <row r="4" spans="1:11" x14ac:dyDescent="0.7">
      <c r="A4" s="38" t="s">
        <v>9</v>
      </c>
      <c r="B4" t="s">
        <v>18</v>
      </c>
      <c r="C4">
        <v>0.14354</v>
      </c>
      <c r="D4">
        <v>220</v>
      </c>
      <c r="E4">
        <v>1.4</v>
      </c>
      <c r="F4">
        <v>650</v>
      </c>
      <c r="G4">
        <f>C4*(F4-D4)^E4</f>
        <v>697.95718070265013</v>
      </c>
      <c r="H4">
        <f t="shared" ref="H4:H6" si="0">ROUNDDOWN(G4,0)</f>
        <v>697</v>
      </c>
    </row>
    <row r="5" spans="1:11" x14ac:dyDescent="0.7">
      <c r="A5" s="38" t="s">
        <v>9</v>
      </c>
      <c r="B5" t="s">
        <v>19</v>
      </c>
      <c r="C5">
        <v>51.39</v>
      </c>
      <c r="D5">
        <v>1.5</v>
      </c>
      <c r="E5">
        <v>1.05</v>
      </c>
      <c r="F5">
        <v>10.28</v>
      </c>
      <c r="G5">
        <f>C5*(F5-D5)^E5</f>
        <v>502.9766909837756</v>
      </c>
      <c r="H5">
        <f t="shared" si="0"/>
        <v>502</v>
      </c>
    </row>
    <row r="6" spans="1:11" x14ac:dyDescent="0.7">
      <c r="A6" s="38" t="s">
        <v>9</v>
      </c>
      <c r="B6" t="s">
        <v>20</v>
      </c>
      <c r="C6">
        <v>8.7129999999999999E-2</v>
      </c>
      <c r="D6">
        <v>305.5</v>
      </c>
      <c r="E6">
        <v>1.85</v>
      </c>
      <c r="F6">
        <f>J6*60+K6</f>
        <v>195.14</v>
      </c>
      <c r="G6">
        <f t="shared" ref="G6" si="1">C6*(D6-F6)^E6</f>
        <v>524.04591973149866</v>
      </c>
      <c r="H6">
        <f t="shared" si="0"/>
        <v>524</v>
      </c>
      <c r="J6">
        <v>3</v>
      </c>
      <c r="K6">
        <v>15.14</v>
      </c>
    </row>
    <row r="9" spans="1:11" x14ac:dyDescent="0.7">
      <c r="B9" t="s">
        <v>15</v>
      </c>
      <c r="C9">
        <v>58.015000000000001</v>
      </c>
      <c r="D9">
        <v>11.5</v>
      </c>
      <c r="E9">
        <v>1.81</v>
      </c>
    </row>
    <row r="10" spans="1:11" x14ac:dyDescent="0.7">
      <c r="A10" s="38" t="s">
        <v>43</v>
      </c>
      <c r="B10" t="s">
        <v>16</v>
      </c>
      <c r="C10">
        <v>20.047899999999998</v>
      </c>
      <c r="D10">
        <v>17</v>
      </c>
      <c r="E10">
        <v>1.835</v>
      </c>
    </row>
    <row r="11" spans="1:11" x14ac:dyDescent="0.7">
      <c r="A11" s="38" t="s">
        <v>43</v>
      </c>
      <c r="B11" t="s">
        <v>18</v>
      </c>
      <c r="C11">
        <v>0.188807</v>
      </c>
      <c r="D11">
        <v>210</v>
      </c>
      <c r="E11">
        <v>1.41</v>
      </c>
    </row>
    <row r="12" spans="1:11" x14ac:dyDescent="0.7">
      <c r="A12" s="38" t="s">
        <v>43</v>
      </c>
      <c r="B12" t="s">
        <v>19</v>
      </c>
      <c r="C12">
        <v>56.021099999999997</v>
      </c>
      <c r="D12">
        <v>1.5</v>
      </c>
      <c r="E12">
        <v>1.05</v>
      </c>
    </row>
    <row r="13" spans="1:11" x14ac:dyDescent="0.7">
      <c r="A13" s="38" t="s">
        <v>9</v>
      </c>
      <c r="B13" t="s">
        <v>20</v>
      </c>
      <c r="C13">
        <v>8.7129999999999999E-2</v>
      </c>
      <c r="D13">
        <v>305.5</v>
      </c>
      <c r="E13">
        <v>1.85</v>
      </c>
      <c r="F13">
        <f>J13*60+K13</f>
        <v>0</v>
      </c>
      <c r="G13">
        <f t="shared" ref="G13" si="2">C13*(D13-F13)^E13</f>
        <v>3446.9775986255891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F9EE1-8F03-42A5-83FA-000C969CFBE0}">
  <dimension ref="B2:C4"/>
  <sheetViews>
    <sheetView workbookViewId="0">
      <selection activeCell="C5" sqref="C5"/>
    </sheetView>
  </sheetViews>
  <sheetFormatPr defaultRowHeight="17.649999999999999" x14ac:dyDescent="0.7"/>
  <sheetData>
    <row r="2" spans="2:3" x14ac:dyDescent="0.7">
      <c r="B2" t="s">
        <v>9</v>
      </c>
      <c r="C2">
        <v>1</v>
      </c>
    </row>
    <row r="3" spans="2:3" x14ac:dyDescent="0.7">
      <c r="B3" t="s">
        <v>10</v>
      </c>
      <c r="C3">
        <v>2</v>
      </c>
    </row>
    <row r="4" spans="2:3" x14ac:dyDescent="0.7">
      <c r="C4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入力シート</vt:lpstr>
      <vt:lpstr>男子集計</vt:lpstr>
      <vt:lpstr>女子集計</vt:lpstr>
      <vt:lpstr>関数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矢野隆照</dc:creator>
  <cp:lastModifiedBy>81908</cp:lastModifiedBy>
  <cp:lastPrinted>2021-09-24T21:50:29Z</cp:lastPrinted>
  <dcterms:created xsi:type="dcterms:W3CDTF">2021-09-24T21:27:32Z</dcterms:created>
  <dcterms:modified xsi:type="dcterms:W3CDTF">2021-09-28T21:42:04Z</dcterms:modified>
</cp:coreProperties>
</file>